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 firstSheet="2" activeTab="8"/>
  </bookViews>
  <sheets>
    <sheet name="Mod 6" sheetId="11" r:id="rId1"/>
    <sheet name="Mod 5" sheetId="10" r:id="rId2"/>
    <sheet name="Mod 4" sheetId="9" r:id="rId3"/>
    <sheet name="Mod 3" sheetId="8" r:id="rId4"/>
    <sheet name="Mod 2 compactado" sheetId="7" r:id="rId5"/>
    <sheet name="Mod 2" sheetId="6" r:id="rId6"/>
    <sheet name="Mod 1.1 " sheetId="5" r:id="rId7"/>
    <sheet name="Mod 1 compactado" sheetId="4" r:id="rId8"/>
    <sheet name="Mod 1" sheetId="1" r:id="rId9"/>
    <sheet name="AnexoMod1" sheetId="15" r:id="rId10"/>
    <sheet name="Plan2" sheetId="16" r:id="rId11"/>
  </sheets>
  <definedNames>
    <definedName name="_xlnm.Print_Area" localSheetId="2">'Mod 4'!$A$1:$I$54</definedName>
    <definedName name="_xlnm.Print_Area" localSheetId="1">'Mod 5'!$A$1:$J$63</definedName>
    <definedName name="_xlnm.Print_Area" localSheetId="0">'Mod 6'!$A$1:$K$28</definedName>
  </definedNames>
  <calcPr calcId="124519"/>
</workbook>
</file>

<file path=xl/calcChain.xml><?xml version="1.0" encoding="utf-8"?>
<calcChain xmlns="http://schemas.openxmlformats.org/spreadsheetml/2006/main">
  <c r="D45" i="10"/>
  <c r="D48" s="1"/>
  <c r="D41"/>
  <c r="H15" i="8"/>
  <c r="I14" i="7"/>
  <c r="H14"/>
  <c r="F43" i="4" l="1"/>
  <c r="G43" s="1"/>
  <c r="H41"/>
  <c r="H38"/>
  <c r="F41"/>
  <c r="G41" s="1"/>
  <c r="F38"/>
  <c r="G38" s="1"/>
  <c r="E43"/>
  <c r="D43"/>
  <c r="D41"/>
  <c r="E41" s="1"/>
  <c r="D38"/>
  <c r="E38" s="1"/>
  <c r="E24"/>
  <c r="E23"/>
  <c r="E20"/>
  <c r="I19" i="11" l="1"/>
  <c r="I26" i="10"/>
  <c r="F13"/>
  <c r="K14" i="7"/>
  <c r="J14"/>
  <c r="O14" i="6"/>
  <c r="G16" i="15" l="1"/>
  <c r="F16"/>
  <c r="G17" i="5"/>
  <c r="F17"/>
  <c r="H13" i="10" l="1"/>
  <c r="G13"/>
  <c r="H17" i="5" l="1"/>
  <c r="H16" i="15"/>
  <c r="G37" i="1"/>
  <c r="P41"/>
  <c r="G41"/>
  <c r="Q41"/>
  <c r="F42"/>
  <c r="F41"/>
  <c r="F38"/>
  <c r="G23"/>
  <c r="H20" i="4" l="1"/>
  <c r="H23"/>
  <c r="H24"/>
  <c r="H26"/>
  <c r="H43"/>
  <c r="H47"/>
  <c r="H45"/>
  <c r="H19" i="15"/>
  <c r="G19"/>
  <c r="F19"/>
  <c r="E19"/>
  <c r="D19"/>
  <c r="C19"/>
  <c r="B19"/>
  <c r="H14"/>
  <c r="G14"/>
  <c r="F14"/>
  <c r="E14"/>
  <c r="D14"/>
  <c r="C14"/>
  <c r="B14"/>
  <c r="O17" i="8" l="1"/>
  <c r="N17"/>
  <c r="N27" s="1"/>
  <c r="M17"/>
  <c r="L17"/>
  <c r="L27" s="1"/>
  <c r="K17"/>
  <c r="K27" s="1"/>
  <c r="J17"/>
  <c r="J27" s="1"/>
  <c r="I17"/>
  <c r="I27" s="1"/>
  <c r="H17"/>
  <c r="H27" s="1"/>
  <c r="G17"/>
  <c r="G27" s="1"/>
  <c r="F17"/>
  <c r="F27" s="1"/>
  <c r="E17"/>
  <c r="E27" s="1"/>
  <c r="D17"/>
  <c r="D27" s="1"/>
  <c r="G34" i="4"/>
  <c r="P15" i="8"/>
  <c r="P17" s="1"/>
  <c r="P27" s="1"/>
  <c r="N13"/>
  <c r="O13"/>
  <c r="K13" i="7"/>
  <c r="E10" i="4"/>
  <c r="E34" s="1"/>
  <c r="C41" i="10"/>
  <c r="E13"/>
  <c r="E42" i="4"/>
  <c r="D42"/>
  <c r="P47" i="1"/>
  <c r="H26" i="10"/>
  <c r="H34" s="1"/>
  <c r="G26"/>
  <c r="G34" s="1"/>
  <c r="F26"/>
  <c r="E26"/>
  <c r="S15" i="6"/>
  <c r="R15"/>
  <c r="Q15"/>
  <c r="P15"/>
  <c r="S13"/>
  <c r="R13"/>
  <c r="Q13"/>
  <c r="P13"/>
  <c r="G15" i="5"/>
  <c r="G47" s="1"/>
  <c r="F15"/>
  <c r="F47" s="1"/>
  <c r="E15"/>
  <c r="E47" s="1"/>
  <c r="D15"/>
  <c r="D47" s="1"/>
  <c r="C15"/>
  <c r="C47" s="1"/>
  <c r="B15"/>
  <c r="B47" s="1"/>
  <c r="O42" i="1"/>
  <c r="N42"/>
  <c r="M42"/>
  <c r="L42"/>
  <c r="O37"/>
  <c r="O50" s="1"/>
  <c r="N37"/>
  <c r="M37"/>
  <c r="L37"/>
  <c r="O10"/>
  <c r="O34" s="1"/>
  <c r="N10"/>
  <c r="N51" s="1"/>
  <c r="M10"/>
  <c r="M34" s="1"/>
  <c r="L10"/>
  <c r="L51" s="1"/>
  <c r="P26"/>
  <c r="P24"/>
  <c r="P23"/>
  <c r="P20"/>
  <c r="M13" i="8"/>
  <c r="O27"/>
  <c r="D13"/>
  <c r="E13"/>
  <c r="F13"/>
  <c r="G13"/>
  <c r="H13"/>
  <c r="I13"/>
  <c r="J13"/>
  <c r="K13"/>
  <c r="M27"/>
  <c r="L13"/>
  <c r="N15" i="6"/>
  <c r="O15"/>
  <c r="N13"/>
  <c r="O13"/>
  <c r="J42" i="1"/>
  <c r="K42"/>
  <c r="Q42" s="1"/>
  <c r="J37"/>
  <c r="J50" s="1"/>
  <c r="K37"/>
  <c r="K50" s="1"/>
  <c r="J10"/>
  <c r="J51" s="1"/>
  <c r="K10"/>
  <c r="K34" s="1"/>
  <c r="I34" i="10"/>
  <c r="V14" i="6"/>
  <c r="V13" s="1"/>
  <c r="T13"/>
  <c r="L15"/>
  <c r="M15"/>
  <c r="L13"/>
  <c r="M13"/>
  <c r="H37" i="1"/>
  <c r="I37"/>
  <c r="H42"/>
  <c r="I42"/>
  <c r="I10"/>
  <c r="I34" s="1"/>
  <c r="H10"/>
  <c r="I20" i="10"/>
  <c r="I13"/>
  <c r="L14" i="7"/>
  <c r="L15" s="1"/>
  <c r="J15" i="6"/>
  <c r="K15"/>
  <c r="J13"/>
  <c r="K13"/>
  <c r="I13"/>
  <c r="Q45" i="1"/>
  <c r="R45" s="1"/>
  <c r="Q47"/>
  <c r="Q43"/>
  <c r="R43" s="1"/>
  <c r="R42" s="1"/>
  <c r="P45"/>
  <c r="P43"/>
  <c r="R41"/>
  <c r="P38"/>
  <c r="Q38"/>
  <c r="R38" s="1"/>
  <c r="Q26"/>
  <c r="R26" s="1"/>
  <c r="Q24"/>
  <c r="Q23"/>
  <c r="R23" s="1"/>
  <c r="Q20"/>
  <c r="R20" s="1"/>
  <c r="F37"/>
  <c r="F50" s="1"/>
  <c r="G42"/>
  <c r="E42"/>
  <c r="G10"/>
  <c r="F10"/>
  <c r="D10"/>
  <c r="K21" i="11"/>
  <c r="K17"/>
  <c r="K15"/>
  <c r="J19"/>
  <c r="J21" s="1"/>
  <c r="I15"/>
  <c r="I17"/>
  <c r="I21"/>
  <c r="H21"/>
  <c r="H17"/>
  <c r="H15"/>
  <c r="C21"/>
  <c r="C17"/>
  <c r="C15"/>
  <c r="F37" i="4"/>
  <c r="G37"/>
  <c r="E41" i="10"/>
  <c r="E45" s="1"/>
  <c r="E48" s="1"/>
  <c r="C45"/>
  <c r="C48" s="1"/>
  <c r="D26"/>
  <c r="D34" s="1"/>
  <c r="E19"/>
  <c r="E20" s="1"/>
  <c r="F19"/>
  <c r="F20" s="1"/>
  <c r="G19"/>
  <c r="H19"/>
  <c r="H20" s="1"/>
  <c r="D13"/>
  <c r="D19"/>
  <c r="Q17" i="8"/>
  <c r="Q27" s="1"/>
  <c r="R17"/>
  <c r="R27" s="1"/>
  <c r="Q13"/>
  <c r="R13"/>
  <c r="G15" i="7"/>
  <c r="H15"/>
  <c r="I15"/>
  <c r="J15"/>
  <c r="K15"/>
  <c r="F15"/>
  <c r="G13"/>
  <c r="H13"/>
  <c r="I13"/>
  <c r="J13"/>
  <c r="F13"/>
  <c r="U13" i="6"/>
  <c r="U15"/>
  <c r="T15"/>
  <c r="G15"/>
  <c r="H15"/>
  <c r="I15"/>
  <c r="G13"/>
  <c r="H13"/>
  <c r="F15"/>
  <c r="F13"/>
  <c r="H15" i="5"/>
  <c r="H47" s="1"/>
  <c r="F42" i="4"/>
  <c r="G42"/>
  <c r="E37"/>
  <c r="D37"/>
  <c r="C37"/>
  <c r="C42"/>
  <c r="B42"/>
  <c r="B37"/>
  <c r="F34"/>
  <c r="H27"/>
  <c r="D10"/>
  <c r="C10"/>
  <c r="C34" s="1"/>
  <c r="B10"/>
  <c r="B34" s="1"/>
  <c r="R24" i="1"/>
  <c r="R27"/>
  <c r="D34"/>
  <c r="E37"/>
  <c r="Q37" s="1"/>
  <c r="D37"/>
  <c r="D42"/>
  <c r="P42" s="1"/>
  <c r="C10"/>
  <c r="C42"/>
  <c r="C37"/>
  <c r="B42"/>
  <c r="B37"/>
  <c r="E10"/>
  <c r="E34" s="1"/>
  <c r="B10"/>
  <c r="B34" s="1"/>
  <c r="V15" i="6"/>
  <c r="C50" i="4"/>
  <c r="G34" i="1"/>
  <c r="J15" i="11"/>
  <c r="N50" i="1"/>
  <c r="L50"/>
  <c r="G51"/>
  <c r="O51"/>
  <c r="N34"/>
  <c r="M51"/>
  <c r="G50"/>
  <c r="I50"/>
  <c r="F50" i="4" l="1"/>
  <c r="D50"/>
  <c r="L34" i="1"/>
  <c r="H10" i="4"/>
  <c r="Q50" i="1"/>
  <c r="K51"/>
  <c r="H48" i="10"/>
  <c r="F48"/>
  <c r="E50" i="4"/>
  <c r="H50" i="1"/>
  <c r="P37"/>
  <c r="I51"/>
  <c r="P13" i="8"/>
  <c r="L13" i="7"/>
  <c r="F51" i="1"/>
  <c r="P10"/>
  <c r="F34"/>
  <c r="H51"/>
  <c r="H50" i="4"/>
  <c r="G50"/>
  <c r="H37"/>
  <c r="D51"/>
  <c r="C51"/>
  <c r="H34"/>
  <c r="E50" i="1"/>
  <c r="D50"/>
  <c r="C51"/>
  <c r="C50"/>
  <c r="Q10"/>
  <c r="Q34" s="1"/>
  <c r="E51"/>
  <c r="B51"/>
  <c r="C34"/>
  <c r="D20" i="10"/>
  <c r="H42" i="4"/>
  <c r="B50"/>
  <c r="B51" s="1"/>
  <c r="B50" i="1"/>
  <c r="P50"/>
  <c r="D51"/>
  <c r="J34"/>
  <c r="H34"/>
  <c r="J17" i="11"/>
  <c r="F51" i="4"/>
  <c r="E51"/>
  <c r="D34"/>
  <c r="R37" i="1"/>
  <c r="R50" s="1"/>
  <c r="P34"/>
  <c r="D35" i="10"/>
  <c r="H35"/>
  <c r="G20"/>
  <c r="G35" s="1"/>
  <c r="G51" i="4"/>
  <c r="M50" i="1"/>
  <c r="P51" l="1"/>
  <c r="R10"/>
  <c r="Q51"/>
  <c r="R34"/>
</calcChain>
</file>

<file path=xl/sharedStrings.xml><?xml version="1.0" encoding="utf-8"?>
<sst xmlns="http://schemas.openxmlformats.org/spreadsheetml/2006/main" count="529" uniqueCount="238">
  <si>
    <t>RECEITAS</t>
  </si>
  <si>
    <t>Categoria Econômica/Fontes</t>
  </si>
  <si>
    <t>Receitas Correntes (A)</t>
  </si>
  <si>
    <t>Tributárias</t>
  </si>
  <si>
    <t>Impostos</t>
  </si>
  <si>
    <t>IPTU</t>
  </si>
  <si>
    <t>ISSQN</t>
  </si>
  <si>
    <t>ITBI</t>
  </si>
  <si>
    <t>IRRF</t>
  </si>
  <si>
    <t>Taxas</t>
  </si>
  <si>
    <t>Contribuição de Melhoria</t>
  </si>
  <si>
    <t>Contribuições</t>
  </si>
  <si>
    <t>Patrimoniais</t>
  </si>
  <si>
    <t>Industriais</t>
  </si>
  <si>
    <t>Agropecuárias</t>
  </si>
  <si>
    <t>Serviços</t>
  </si>
  <si>
    <t>Transferências Correntes</t>
  </si>
  <si>
    <t>(-)Contas Redutoras (ICMS, FPM, IPI Exp)</t>
  </si>
  <si>
    <t>Outras Receitas Correntes</t>
  </si>
  <si>
    <t>Receitas de Capital (B)</t>
  </si>
  <si>
    <t>Operações de Crédito</t>
  </si>
  <si>
    <t>Refinanciamento de Dívida</t>
  </si>
  <si>
    <t>Outras Operações de Crédito</t>
  </si>
  <si>
    <t>Alienação de Bens</t>
  </si>
  <si>
    <t>Amortização de Empréstimos</t>
  </si>
  <si>
    <t>Transferências de Capital</t>
  </si>
  <si>
    <t>RECEITA TOTAL ( A + B )</t>
  </si>
  <si>
    <t>DESPESAS</t>
  </si>
  <si>
    <t>Categoria Econômica/Natureza</t>
  </si>
  <si>
    <t>Despesas Correntes ( C )</t>
  </si>
  <si>
    <t>Pessaol/Encargos Sociais</t>
  </si>
  <si>
    <t>Juros/Encargos da Divida Interna</t>
  </si>
  <si>
    <t>Juros/Encargos da Divida Externa</t>
  </si>
  <si>
    <t>Outras Despesas Correntes</t>
  </si>
  <si>
    <t>Despesas de Capital (D)</t>
  </si>
  <si>
    <t>Investimentos</t>
  </si>
  <si>
    <t>Inversões Financeiras</t>
  </si>
  <si>
    <t>Amortização de Dívida</t>
  </si>
  <si>
    <t>Amortização do Refin. Div. Mobil.</t>
  </si>
  <si>
    <t>Outras Armotizações</t>
  </si>
  <si>
    <t>Outras Despesas de Capital</t>
  </si>
  <si>
    <t>Reserva de Contingência (E)</t>
  </si>
  <si>
    <t>DESPESA TOTAL (C + D)</t>
  </si>
  <si>
    <t>SUPERÁVIT/DÉFICIT (A+B-C-D)</t>
  </si>
  <si>
    <t>Inicial</t>
  </si>
  <si>
    <t>Atualizada</t>
  </si>
  <si>
    <t>Previsão Anual</t>
  </si>
  <si>
    <t>Dotação Anual</t>
  </si>
  <si>
    <t>Previsto</t>
  </si>
  <si>
    <t>Realizado</t>
  </si>
  <si>
    <t>1º Bimestre</t>
  </si>
  <si>
    <t>Empenhado</t>
  </si>
  <si>
    <t>Liquidado</t>
  </si>
  <si>
    <t>2º Bimestre</t>
  </si>
  <si>
    <t>3º Bimestre</t>
  </si>
  <si>
    <t>4º Bimestre</t>
  </si>
  <si>
    <t>5º Bimestre</t>
  </si>
  <si>
    <t>6º Bimestre</t>
  </si>
  <si>
    <t>a Realizar</t>
  </si>
  <si>
    <t>Acumulado</t>
  </si>
  <si>
    <t>a Empenhar</t>
  </si>
  <si>
    <t>PROF. DR. ISNARD DE A. CÂMARA NETO</t>
  </si>
  <si>
    <t>DIRETOR PRESIDENTE</t>
  </si>
  <si>
    <t>MARIA ANTONIA CRISTINA CARVALHO</t>
  </si>
  <si>
    <t>CRC: 1SP 186687/O-8</t>
  </si>
  <si>
    <t>CONTROLADOR INTERNO</t>
  </si>
  <si>
    <t>MUNICÍPIO DE TAUBATÉ - FUNDAÇÃO UNIVERSITÁRIA DE SAÚDE DE TAUBATÉ</t>
  </si>
  <si>
    <t>PODERES/ORGÃOS</t>
  </si>
  <si>
    <t>Bimestre</t>
  </si>
  <si>
    <t>Acumulado (1)</t>
  </si>
  <si>
    <t>Empenhada</t>
  </si>
  <si>
    <t>Liquidada</t>
  </si>
  <si>
    <t>Acumulado (2)</t>
  </si>
  <si>
    <t>RESULTADOS</t>
  </si>
  <si>
    <t xml:space="preserve">Acumulado (3)=(1-2) </t>
  </si>
  <si>
    <t>% = (3) / Total 1</t>
  </si>
  <si>
    <t>AMINISTRAÇÃO DIRETA *</t>
  </si>
  <si>
    <t>ADMINSTRAÇÃO INDIRETA</t>
  </si>
  <si>
    <t>Autarquia "X"</t>
  </si>
  <si>
    <t>Fundação Universitária</t>
  </si>
  <si>
    <t>Empresa Pública Dependente "Z"</t>
  </si>
  <si>
    <t>TOTAIS:</t>
  </si>
  <si>
    <t>RELÁTORIO RESUMIDO DA EXECUÇÃO ORÇAMENTÁRIA</t>
  </si>
  <si>
    <t xml:space="preserve">(Artigo 52, Incisos I e II, alíneas "a " e "b", da LC. 101/00)   </t>
  </si>
  <si>
    <t>ADMINISTRAÇÃO DIRETA / INDIRETA / FUNDACIONAL</t>
  </si>
  <si>
    <t>Cód. Função</t>
  </si>
  <si>
    <t>Cód. Subf.</t>
  </si>
  <si>
    <t>Funções / Subfunções</t>
  </si>
  <si>
    <t>SAÚDE</t>
  </si>
  <si>
    <t>Assistência Hospitalar e Ambulatorial</t>
  </si>
  <si>
    <t>TOTAL</t>
  </si>
  <si>
    <t>RECEITAS CORRENTES</t>
  </si>
  <si>
    <t>ADMINISTRAÇÃO DIRETA</t>
  </si>
  <si>
    <t>ADMINISTRAÇÃO INDIRETA</t>
  </si>
  <si>
    <t>Autarquis</t>
  </si>
  <si>
    <t>Fundações Públicas</t>
  </si>
  <si>
    <t>Empresas Estatais Dependentes</t>
  </si>
  <si>
    <t>Subtotal</t>
  </si>
  <si>
    <t>(-) DEDUÇÕES</t>
  </si>
  <si>
    <t>Receitas Transf. Intrag. Adm. Dir/Ind e Fund.</t>
  </si>
  <si>
    <t>Contrib. Serv. Reg. Própr. Previdência</t>
  </si>
  <si>
    <t>Compensação Financ entre Reg. Prev.</t>
  </si>
  <si>
    <t>FUNDEF</t>
  </si>
  <si>
    <t>Anulação de Restos a Pagar</t>
  </si>
  <si>
    <t>Outros</t>
  </si>
  <si>
    <t>RECEITA CORRENTE LIQUIDA</t>
  </si>
  <si>
    <t>JANEIRO</t>
  </si>
  <si>
    <t>JULHO</t>
  </si>
  <si>
    <t>NOVEMBRO</t>
  </si>
  <si>
    <t>Apuração Bimestre Anterior</t>
  </si>
  <si>
    <t>Previsão Atualizada Exercício</t>
  </si>
  <si>
    <t>ADMINISTRAÇÃO DIRETA, INDIRETA e FUNDACIONAL</t>
  </si>
  <si>
    <t>Contribuições Patronais</t>
  </si>
  <si>
    <t>Contribuições dos Servidores Ativos</t>
  </si>
  <si>
    <t>Contribuições dos Servidores Inativos</t>
  </si>
  <si>
    <t>Contribuições dos Pensionistas</t>
  </si>
  <si>
    <t>Receitas Patrimoniais</t>
  </si>
  <si>
    <t>Compensações Previdenciárias</t>
  </si>
  <si>
    <t>I - RECEITAS PREVIDENCIÁRIAS</t>
  </si>
  <si>
    <t>Total</t>
  </si>
  <si>
    <t>Receitas Realizadas</t>
  </si>
  <si>
    <t>No Bimestre</t>
  </si>
  <si>
    <t>Até o Bimestre</t>
  </si>
  <si>
    <t>Saldo a Realizar</t>
  </si>
  <si>
    <t>II - DESPESAS PREVIDENCIÁRIAS</t>
  </si>
  <si>
    <t>Inativios</t>
  </si>
  <si>
    <t>Pensionistas</t>
  </si>
  <si>
    <t>Outros Beneficios</t>
  </si>
  <si>
    <t xml:space="preserve">Outras Despesas </t>
  </si>
  <si>
    <t xml:space="preserve">Inicial </t>
  </si>
  <si>
    <t>Empenhadas</t>
  </si>
  <si>
    <t>Liquidadas</t>
  </si>
  <si>
    <t>Saldo a empenhar</t>
  </si>
  <si>
    <t>III - RESULTADO</t>
  </si>
  <si>
    <t>IV - DISPONIBILIDADES FINANCEIRAS</t>
  </si>
  <si>
    <t>R$</t>
  </si>
  <si>
    <t>Receitas</t>
  </si>
  <si>
    <t>Despesas</t>
  </si>
  <si>
    <t>Orçamentárias</t>
  </si>
  <si>
    <t>Extra-Orçamentárias</t>
  </si>
  <si>
    <t>Orçamentárias pagas</t>
  </si>
  <si>
    <t>Inscrição resto a pagar*</t>
  </si>
  <si>
    <t>Saldo Atual</t>
  </si>
  <si>
    <t>Saldo do Exercício Anterior</t>
  </si>
  <si>
    <t>Caixa</t>
  </si>
  <si>
    <t>Aplicações Financeiras</t>
  </si>
  <si>
    <t>Banco Conta Movimento</t>
  </si>
  <si>
    <t>Total Geral</t>
  </si>
  <si>
    <t>PROF. DR. ISNARD A. CÂMARA NETO</t>
  </si>
  <si>
    <t xml:space="preserve">(Artigo 2º, Inciso IV e 53, Inciso I da  LC. 101/00)   </t>
  </si>
  <si>
    <t xml:space="preserve">(Artigo 53, Inciso II e 50, Inciso IV da LC. 101/00)   </t>
  </si>
  <si>
    <t xml:space="preserve">(Artigo 53, Inciso III da LC. 101/00)   </t>
  </si>
  <si>
    <t>RESULTADO PRIMÁRIO</t>
  </si>
  <si>
    <t>RECEITAS FISCAIS</t>
  </si>
  <si>
    <t>Previsão Atualizada</t>
  </si>
  <si>
    <t>Anual</t>
  </si>
  <si>
    <t>Do Bimestre</t>
  </si>
  <si>
    <t>Realização</t>
  </si>
  <si>
    <t>Periodo Exercício Anterior</t>
  </si>
  <si>
    <t>Receitas Correntes</t>
  </si>
  <si>
    <t>Receitas de Capital</t>
  </si>
  <si>
    <t>(-) Deduções</t>
  </si>
  <si>
    <t>Receitas de Operações de Crédito</t>
  </si>
  <si>
    <t>Rendas de Aplicações Financeiras</t>
  </si>
  <si>
    <t>Amortização de Emprestimo</t>
  </si>
  <si>
    <t>Receitas de Alienações de Ativo</t>
  </si>
  <si>
    <t>I - RECEITAS FISCAIS LIQUIDAS</t>
  </si>
  <si>
    <t>Dotação Atualizada</t>
  </si>
  <si>
    <t>Despesas Liquidas</t>
  </si>
  <si>
    <t>DESPESAS FISCAIS</t>
  </si>
  <si>
    <t>Despesas Correntes</t>
  </si>
  <si>
    <t>(-) Juros e Encargos da Dívida</t>
  </si>
  <si>
    <t>Despesas de Capital</t>
  </si>
  <si>
    <t>Aquisição de Título de Capital já Integrado</t>
  </si>
  <si>
    <t>II - RESERVA DE CONTINGÊNCIA</t>
  </si>
  <si>
    <t>III - DESPESAS FISCAIS LIQUIDA</t>
  </si>
  <si>
    <t>IV - RESULTADO PRIMÁRIO (I-III+II)</t>
  </si>
  <si>
    <t>RESULTADO NOMINAL</t>
  </si>
  <si>
    <t>SALDO</t>
  </si>
  <si>
    <t>ESPECIFICAÇÃO</t>
  </si>
  <si>
    <t>I. Dívida Consolidada</t>
  </si>
  <si>
    <t>II. Deduções (*)</t>
  </si>
  <si>
    <t>Ativo Disponivel</t>
  </si>
  <si>
    <t>Haveres Financeiros</t>
  </si>
  <si>
    <t>(-) Restos a Pagar Processados</t>
  </si>
  <si>
    <t>III. Divida Consolidada Liquida (I-II)</t>
  </si>
  <si>
    <t>IV. Receitas de Privatizações</t>
  </si>
  <si>
    <t>V. Passivos Reconhecidos</t>
  </si>
  <si>
    <t>Divida Fiscal Liquida (III +IV - V)</t>
  </si>
  <si>
    <t>Em 31/12 Exerc. Anterior (A)</t>
  </si>
  <si>
    <t>Bimestre Anterior (B)</t>
  </si>
  <si>
    <t>Bimestre Atual ( C )</t>
  </si>
  <si>
    <t>No Bimestre ( C - B)</t>
  </si>
  <si>
    <t>Janeiro até o Bimestre ( C- A )</t>
  </si>
  <si>
    <t>(*) Se o saldo for negativo (Restos a Pagar maior que Ativo Disponível + Haveres Financeiros) o sistema lançará o valor zero, pois não deve ser informado o valor negativo.</t>
  </si>
  <si>
    <t>Justificativas (art. 9º, cc inciso I, §2º, art. 53 da LRF)</t>
  </si>
  <si>
    <t xml:space="preserve">(Artigo 53, Inciso V da LC. 101/00)   </t>
  </si>
  <si>
    <t>PODER / ORGÃO / ENTIDADES</t>
  </si>
  <si>
    <t>PODER LEGISLATIVO</t>
  </si>
  <si>
    <t>Câmara Municipal</t>
  </si>
  <si>
    <t>PODER EXECUTIVO</t>
  </si>
  <si>
    <t>Prefeitura Municipal</t>
  </si>
  <si>
    <t>Orgãos / Entidades</t>
  </si>
  <si>
    <t>Autarquia " X "</t>
  </si>
  <si>
    <t>Fundação Universitaria</t>
  </si>
  <si>
    <t>Saldo de  Exercícios Anteriores</t>
  </si>
  <si>
    <t>Inscrições</t>
  </si>
  <si>
    <t>Processadas</t>
  </si>
  <si>
    <t>Não Processadas</t>
  </si>
  <si>
    <t>Baixas</t>
  </si>
  <si>
    <t>Cancelamentos</t>
  </si>
  <si>
    <t>Pagamentos</t>
  </si>
  <si>
    <t>Montante a Pagar</t>
  </si>
  <si>
    <t>Disponibilidade Financeira</t>
  </si>
  <si>
    <t xml:space="preserve"> ADMINISTRAÇÃO DIRETA / INDIRETA / FUNDACIONAL </t>
  </si>
  <si>
    <t>RECEITA CORRENTE LÍQUIDA</t>
  </si>
  <si>
    <t>RESULTADO DA EXECUÇÃO ORÇAMENTÁRIA PODERES/ÓRGÃOS</t>
  </si>
  <si>
    <t>INVESTIMENTO</t>
  </si>
  <si>
    <t>SETEMBRO</t>
  </si>
  <si>
    <t>MARÇO</t>
  </si>
  <si>
    <t>MAIO</t>
  </si>
  <si>
    <t>DEZEMBRO</t>
  </si>
  <si>
    <t>FEVEREIRO</t>
  </si>
  <si>
    <t>ABRIL</t>
  </si>
  <si>
    <t>RELATÓRIO RESUMIDO DA EXECUÇÃO ORÇAMENTÁRIA</t>
  </si>
  <si>
    <t>(Art.52, Incisos I e II, alíneas "a e b", da LC 101/00)</t>
  </si>
  <si>
    <t>FUNDAÇÃO UNIVERSITÁRIA DE TAUBATÉ</t>
  </si>
  <si>
    <t>CNPJ: 48.965.164/0001-80</t>
  </si>
  <si>
    <t>JUNHO</t>
  </si>
  <si>
    <t>JOSIMERE DOS SANTOS COSTA</t>
  </si>
  <si>
    <t>Josimere dos Santos Costa</t>
  </si>
  <si>
    <t>Maria Antonia Cristina de Carvalho</t>
  </si>
  <si>
    <t>4º BIMESTRE DE 2013</t>
  </si>
  <si>
    <t>MUNICÍPIO DE TAUBATÉ - FUNDAÇÃO UNIVERSITÁRIA DE TAUBATÉ</t>
  </si>
  <si>
    <t>MUNICÍPIO DE TAUBATÉ - FUNDAÇÃO UNIVERSITÁRIA DE  TAUBATÉ</t>
  </si>
  <si>
    <t>5º BIMESTRE 2013</t>
  </si>
  <si>
    <t>AGOSTO</t>
  </si>
  <si>
    <t>MÊS DE REF. OUTUBRO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</si>
</sst>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5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7" fillId="0" borderId="1" xfId="0" applyFont="1" applyBorder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/>
    <xf numFmtId="0" fontId="7" fillId="0" borderId="2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4" fontId="4" fillId="0" borderId="0" xfId="1" applyFont="1" applyBorder="1" applyAlignment="1"/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4" fontId="4" fillId="0" borderId="5" xfId="0" applyNumberFormat="1" applyFont="1" applyBorder="1" applyAlignment="1"/>
    <xf numFmtId="4" fontId="4" fillId="0" borderId="4" xfId="0" applyNumberFormat="1" applyFont="1" applyBorder="1" applyAlignment="1"/>
    <xf numFmtId="4" fontId="4" fillId="0" borderId="1" xfId="0" applyNumberFormat="1" applyFont="1" applyBorder="1" applyAlignment="1"/>
    <xf numFmtId="0" fontId="4" fillId="3" borderId="4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/>
    </xf>
    <xf numFmtId="4" fontId="4" fillId="3" borderId="5" xfId="0" applyNumberFormat="1" applyFont="1" applyFill="1" applyBorder="1" applyAlignment="1"/>
    <xf numFmtId="4" fontId="4" fillId="3" borderId="1" xfId="0" applyNumberFormat="1" applyFont="1" applyFill="1" applyBorder="1" applyAlignment="1"/>
    <xf numFmtId="4" fontId="4" fillId="0" borderId="4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0" fillId="0" borderId="1" xfId="0" applyNumberForma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/>
    <xf numFmtId="4" fontId="5" fillId="0" borderId="4" xfId="0" applyNumberFormat="1" applyFont="1" applyBorder="1" applyAlignment="1"/>
    <xf numFmtId="4" fontId="5" fillId="0" borderId="4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4" fontId="0" fillId="0" borderId="0" xfId="0" applyNumberFormat="1"/>
    <xf numFmtId="4" fontId="5" fillId="0" borderId="6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0" borderId="0" xfId="0" applyFont="1" applyAlignment="1" applyProtection="1">
      <alignment horizontal="left"/>
      <protection hidden="1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4" fontId="4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9"/>
  <sheetViews>
    <sheetView topLeftCell="A16" workbookViewId="0">
      <selection activeCell="A9" sqref="A9"/>
    </sheetView>
  </sheetViews>
  <sheetFormatPr defaultRowHeight="12.75"/>
  <cols>
    <col min="1" max="1" width="14.7109375" customWidth="1"/>
    <col min="2" max="2" width="14.7109375" style="3" customWidth="1"/>
    <col min="3" max="3" width="12.7109375" style="3" customWidth="1"/>
    <col min="4" max="5" width="13.7109375" style="3" customWidth="1"/>
    <col min="6" max="15" width="12.7109375" style="3" customWidth="1"/>
    <col min="16" max="18" width="12.7109375" customWidth="1"/>
    <col min="19" max="20" width="15.7109375" customWidth="1"/>
  </cols>
  <sheetData>
    <row r="1" spans="1:20" ht="24.9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45"/>
      <c r="M1" s="45"/>
      <c r="N1" s="45"/>
    </row>
    <row r="2" spans="1:20" ht="24.95" customHeight="1">
      <c r="A2" s="141" t="s">
        <v>196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6"/>
      <c r="M2" s="46"/>
      <c r="N2" s="46"/>
    </row>
    <row r="3" spans="1:20" ht="24.95" customHeight="1">
      <c r="A3" s="141" t="s">
        <v>111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47"/>
      <c r="M3" s="47"/>
      <c r="N3" s="47"/>
    </row>
    <row r="4" spans="1:20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7" spans="1:20" s="13" customFormat="1" ht="24.95" customHeight="1">
      <c r="A7" s="123" t="s">
        <v>233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20" s="13" customFormat="1" ht="24.95" customHeight="1">
      <c r="A8" s="123" t="s">
        <v>235</v>
      </c>
      <c r="B8" s="123"/>
      <c r="C8" s="123"/>
      <c r="D8" s="123"/>
      <c r="E8" s="64"/>
    </row>
    <row r="10" spans="1:20" ht="16.5" customHeight="1">
      <c r="A10" s="143" t="s">
        <v>197</v>
      </c>
      <c r="B10" s="144"/>
      <c r="C10" s="124" t="s">
        <v>205</v>
      </c>
      <c r="D10" s="127" t="s">
        <v>206</v>
      </c>
      <c r="E10" s="128"/>
      <c r="F10" s="129" t="s">
        <v>209</v>
      </c>
      <c r="G10" s="130"/>
      <c r="H10" s="130"/>
      <c r="I10" s="131"/>
      <c r="J10" s="135" t="s">
        <v>212</v>
      </c>
      <c r="K10" s="135" t="s">
        <v>213</v>
      </c>
      <c r="L10" s="41"/>
      <c r="M10" s="41"/>
      <c r="N10" s="41"/>
      <c r="O10" s="41"/>
      <c r="P10" s="41"/>
      <c r="Q10" s="49"/>
      <c r="R10" s="50"/>
      <c r="S10" s="51"/>
      <c r="T10" s="51"/>
    </row>
    <row r="11" spans="1:20" ht="16.5" customHeight="1">
      <c r="A11" s="145"/>
      <c r="B11" s="146"/>
      <c r="C11" s="125"/>
      <c r="D11" s="134" t="s">
        <v>207</v>
      </c>
      <c r="E11" s="131" t="s">
        <v>208</v>
      </c>
      <c r="F11" s="133" t="s">
        <v>210</v>
      </c>
      <c r="G11" s="133"/>
      <c r="H11" s="134" t="s">
        <v>211</v>
      </c>
      <c r="I11" s="134"/>
      <c r="J11" s="136"/>
      <c r="K11" s="136"/>
      <c r="L11" s="41"/>
      <c r="M11" s="41"/>
      <c r="N11" s="41"/>
      <c r="O11" s="41"/>
      <c r="P11" s="41"/>
      <c r="Q11" s="49"/>
      <c r="R11" s="50"/>
      <c r="S11" s="51"/>
      <c r="T11" s="51"/>
    </row>
    <row r="12" spans="1:20" ht="16.5" customHeight="1">
      <c r="A12" s="147"/>
      <c r="B12" s="148"/>
      <c r="C12" s="126"/>
      <c r="D12" s="149"/>
      <c r="E12" s="132"/>
      <c r="F12" s="52" t="s">
        <v>121</v>
      </c>
      <c r="G12" s="52" t="s">
        <v>122</v>
      </c>
      <c r="H12" s="52" t="s">
        <v>121</v>
      </c>
      <c r="I12" s="52" t="s">
        <v>122</v>
      </c>
      <c r="J12" s="137"/>
      <c r="K12" s="137"/>
      <c r="L12" s="41"/>
      <c r="M12" s="41"/>
      <c r="N12" s="41"/>
      <c r="O12" s="41"/>
      <c r="P12" s="41"/>
      <c r="Q12" s="49"/>
      <c r="R12" s="50"/>
      <c r="S12" s="51"/>
      <c r="T12" s="51"/>
    </row>
    <row r="13" spans="1:20" ht="15" customHeight="1">
      <c r="A13" s="138" t="s">
        <v>198</v>
      </c>
      <c r="B13" s="139"/>
      <c r="C13" s="70"/>
      <c r="D13" s="71"/>
      <c r="E13" s="71"/>
      <c r="F13" s="71"/>
      <c r="G13" s="71"/>
      <c r="H13" s="71"/>
      <c r="I13" s="72"/>
      <c r="J13" s="73"/>
      <c r="K13" s="73"/>
      <c r="L13" s="23"/>
      <c r="M13" s="23"/>
      <c r="N13" s="23"/>
      <c r="O13" s="20"/>
      <c r="P13" s="22"/>
      <c r="Q13" s="22"/>
      <c r="R13" s="22"/>
      <c r="S13" s="22"/>
      <c r="T13" s="22"/>
    </row>
    <row r="14" spans="1:20" ht="15" customHeight="1">
      <c r="A14" s="121" t="s">
        <v>199</v>
      </c>
      <c r="B14" s="122"/>
      <c r="C14" s="74"/>
      <c r="D14" s="57"/>
      <c r="E14" s="57"/>
      <c r="F14" s="57"/>
      <c r="G14" s="57"/>
      <c r="H14" s="57"/>
      <c r="I14" s="67"/>
      <c r="J14" s="69"/>
      <c r="K14" s="69"/>
      <c r="L14" s="20"/>
      <c r="M14" s="20"/>
      <c r="N14" s="20"/>
      <c r="O14" s="20"/>
      <c r="P14" s="22"/>
      <c r="Q14" s="22"/>
      <c r="R14" s="22"/>
      <c r="S14" s="22"/>
      <c r="T14" s="22"/>
    </row>
    <row r="15" spans="1:20" ht="15" customHeight="1">
      <c r="A15" s="138" t="s">
        <v>200</v>
      </c>
      <c r="B15" s="139"/>
      <c r="C15" s="74">
        <f>C19</f>
        <v>57711994.060000002</v>
      </c>
      <c r="D15" s="57"/>
      <c r="E15" s="57"/>
      <c r="F15" s="57"/>
      <c r="G15" s="57"/>
      <c r="H15" s="57">
        <f>H19</f>
        <v>114919.08</v>
      </c>
      <c r="I15" s="57">
        <f>I19</f>
        <v>4220526.1100000003</v>
      </c>
      <c r="J15" s="69">
        <f>J19</f>
        <v>53491467.950000003</v>
      </c>
      <c r="K15" s="69">
        <f>K19</f>
        <v>156283.45000000001</v>
      </c>
      <c r="L15" s="20"/>
      <c r="M15" s="20"/>
      <c r="N15" s="20"/>
      <c r="O15" s="20"/>
      <c r="P15" s="22"/>
      <c r="Q15" s="22"/>
      <c r="R15" s="22"/>
      <c r="S15" s="22"/>
      <c r="T15" s="22"/>
    </row>
    <row r="16" spans="1:20" ht="15" customHeight="1">
      <c r="A16" s="121" t="s">
        <v>201</v>
      </c>
      <c r="B16" s="122"/>
      <c r="C16" s="74"/>
      <c r="D16" s="57"/>
      <c r="E16" s="57"/>
      <c r="F16" s="57"/>
      <c r="G16" s="58"/>
      <c r="H16" s="58"/>
      <c r="I16" s="58"/>
      <c r="J16" s="69"/>
      <c r="K16" s="69"/>
      <c r="L16" s="20"/>
      <c r="M16" s="20"/>
      <c r="N16" s="20"/>
      <c r="O16" s="20"/>
      <c r="P16" s="22"/>
      <c r="Q16" s="22"/>
      <c r="R16" s="22"/>
      <c r="S16" s="22"/>
      <c r="T16" s="22"/>
    </row>
    <row r="17" spans="1:20" ht="15" customHeight="1">
      <c r="A17" s="138" t="s">
        <v>202</v>
      </c>
      <c r="B17" s="139"/>
      <c r="C17" s="74">
        <f>C19</f>
        <v>57711994.060000002</v>
      </c>
      <c r="D17" s="58"/>
      <c r="E17" s="58"/>
      <c r="F17" s="58"/>
      <c r="G17" s="58"/>
      <c r="H17" s="57">
        <f>H19</f>
        <v>114919.08</v>
      </c>
      <c r="I17" s="57">
        <f>I19</f>
        <v>4220526.1100000003</v>
      </c>
      <c r="J17" s="69">
        <f>J19</f>
        <v>53491467.950000003</v>
      </c>
      <c r="K17" s="69">
        <f>K19</f>
        <v>156283.45000000001</v>
      </c>
      <c r="L17" s="20"/>
      <c r="M17" s="20"/>
      <c r="N17" s="20"/>
      <c r="O17" s="20"/>
      <c r="P17" s="22"/>
      <c r="Q17" s="22"/>
      <c r="R17" s="22"/>
      <c r="S17" s="22"/>
      <c r="T17" s="22"/>
    </row>
    <row r="18" spans="1:20" ht="15" customHeight="1">
      <c r="A18" s="121" t="s">
        <v>203</v>
      </c>
      <c r="B18" s="122"/>
      <c r="C18" s="88"/>
      <c r="D18" s="58"/>
      <c r="E18" s="58"/>
      <c r="F18" s="58"/>
      <c r="G18" s="58"/>
      <c r="H18" s="58"/>
      <c r="I18" s="58"/>
      <c r="J18" s="69"/>
      <c r="K18" s="69"/>
      <c r="L18" s="20"/>
      <c r="M18" s="20"/>
      <c r="N18" s="20"/>
      <c r="O18" s="20"/>
      <c r="P18" s="22"/>
      <c r="Q18" s="22"/>
      <c r="R18" s="22"/>
      <c r="S18" s="22"/>
      <c r="T18" s="22"/>
    </row>
    <row r="19" spans="1:20" ht="15" customHeight="1">
      <c r="A19" s="121" t="s">
        <v>204</v>
      </c>
      <c r="B19" s="122"/>
      <c r="C19" s="88">
        <v>57711994.060000002</v>
      </c>
      <c r="D19" s="59"/>
      <c r="E19" s="59"/>
      <c r="F19" s="59"/>
      <c r="G19" s="59"/>
      <c r="H19" s="84">
        <v>114919.08</v>
      </c>
      <c r="I19" s="84">
        <f>3439872.96+10795.68+654938.39+114919.08</f>
        <v>4220526.1100000003</v>
      </c>
      <c r="J19" s="86">
        <f>C19-I19</f>
        <v>53491467.950000003</v>
      </c>
      <c r="K19" s="86">
        <v>156283.45000000001</v>
      </c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15" customHeight="1">
      <c r="A20" s="121" t="s">
        <v>80</v>
      </c>
      <c r="B20" s="122"/>
      <c r="C20" s="88"/>
      <c r="D20" s="58"/>
      <c r="E20" s="58"/>
      <c r="F20" s="58"/>
      <c r="G20" s="58"/>
      <c r="H20" s="58"/>
      <c r="I20" s="58"/>
      <c r="J20" s="69"/>
      <c r="K20" s="69"/>
      <c r="L20" s="20"/>
      <c r="M20" s="20"/>
      <c r="N20" s="20"/>
      <c r="O20" s="20"/>
      <c r="P20" s="22"/>
      <c r="Q20" s="22"/>
      <c r="R20" s="22"/>
      <c r="S20" s="22"/>
      <c r="T20" s="22"/>
    </row>
    <row r="21" spans="1:20" ht="15" customHeight="1">
      <c r="A21" s="138" t="s">
        <v>90</v>
      </c>
      <c r="B21" s="139"/>
      <c r="C21" s="74">
        <f>C19</f>
        <v>57711994.060000002</v>
      </c>
      <c r="D21" s="57"/>
      <c r="E21" s="57"/>
      <c r="F21" s="57"/>
      <c r="G21" s="57"/>
      <c r="H21" s="57">
        <f>H19</f>
        <v>114919.08</v>
      </c>
      <c r="I21" s="57">
        <f>I19</f>
        <v>4220526.1100000003</v>
      </c>
      <c r="J21" s="69">
        <f>J19</f>
        <v>53491467.950000003</v>
      </c>
      <c r="K21" s="69">
        <f>K19</f>
        <v>156283.45000000001</v>
      </c>
      <c r="L21" s="20"/>
      <c r="M21" s="20"/>
      <c r="N21" s="20"/>
      <c r="O21" s="20"/>
      <c r="P21" s="22"/>
      <c r="Q21" s="22"/>
      <c r="R21" s="22"/>
      <c r="S21" s="22"/>
      <c r="T21" s="22"/>
    </row>
    <row r="22" spans="1:20" ht="1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20"/>
      <c r="M22" s="20"/>
      <c r="N22" s="20"/>
      <c r="O22" s="20"/>
      <c r="P22" s="22"/>
      <c r="Q22" s="22"/>
      <c r="R22" s="22"/>
      <c r="S22" s="22"/>
      <c r="T22" s="22"/>
    </row>
    <row r="23" spans="1:20" ht="1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6"/>
      <c r="M23" s="106"/>
      <c r="N23" s="106"/>
      <c r="O23" s="106"/>
      <c r="P23" s="22"/>
      <c r="Q23" s="22"/>
      <c r="R23" s="22"/>
      <c r="S23" s="22"/>
      <c r="T23" s="22"/>
    </row>
    <row r="24" spans="1:20" ht="15" customHeight="1">
      <c r="A24" s="108"/>
      <c r="B24" s="108"/>
      <c r="C24" s="108"/>
      <c r="D24" s="107"/>
      <c r="E24" s="108"/>
      <c r="F24" s="108"/>
      <c r="G24" s="108"/>
      <c r="H24" s="107"/>
      <c r="I24" s="108"/>
      <c r="J24" s="108"/>
      <c r="K24" s="108"/>
      <c r="L24" s="106"/>
      <c r="M24" s="106"/>
      <c r="N24" s="106"/>
      <c r="O24" s="106"/>
      <c r="P24" s="22"/>
      <c r="Q24" s="22"/>
      <c r="R24" s="22"/>
      <c r="S24" s="22"/>
      <c r="T24" s="22"/>
    </row>
    <row r="25" spans="1:20" ht="15" customHeight="1">
      <c r="A25" s="119" t="s">
        <v>148</v>
      </c>
      <c r="B25" s="119"/>
      <c r="C25" s="119"/>
      <c r="D25" s="5"/>
      <c r="E25" s="120" t="s">
        <v>63</v>
      </c>
      <c r="F25" s="120"/>
      <c r="G25" s="120"/>
      <c r="H25" s="120"/>
      <c r="I25" s="119" t="s">
        <v>229</v>
      </c>
      <c r="J25" s="119"/>
      <c r="K25" s="119"/>
      <c r="L25" s="119"/>
    </row>
    <row r="26" spans="1:20" ht="15" customHeight="1">
      <c r="A26" s="119" t="s">
        <v>62</v>
      </c>
      <c r="B26" s="119"/>
      <c r="C26" s="119"/>
      <c r="D26" s="5"/>
      <c r="E26" s="120" t="s">
        <v>64</v>
      </c>
      <c r="F26" s="120"/>
      <c r="G26" s="120"/>
      <c r="H26" s="120"/>
      <c r="I26" s="119" t="s">
        <v>65</v>
      </c>
      <c r="J26" s="119"/>
      <c r="K26" s="119"/>
      <c r="L26" s="119"/>
    </row>
    <row r="27" spans="1:20" ht="15" customHeight="1">
      <c r="A27" s="2"/>
      <c r="B27" s="5"/>
      <c r="C27" s="5"/>
      <c r="D27" s="5"/>
      <c r="E27" s="5"/>
      <c r="F27" s="5"/>
      <c r="G27" s="5"/>
      <c r="H27" s="5"/>
    </row>
    <row r="28" spans="1:20" ht="15.75">
      <c r="A28" s="119"/>
      <c r="B28" s="119"/>
      <c r="C28" s="119"/>
      <c r="D28" s="119"/>
      <c r="E28" s="23"/>
      <c r="F28" s="21"/>
      <c r="G28" s="26"/>
      <c r="H28" s="56"/>
      <c r="I28" s="56"/>
      <c r="J28" s="56"/>
      <c r="K28" s="56"/>
      <c r="L28" s="56"/>
      <c r="M28" s="56"/>
      <c r="N28" s="26"/>
      <c r="O28" s="20"/>
      <c r="Q28" s="24"/>
      <c r="R28" s="24"/>
      <c r="S28" s="24"/>
      <c r="T28" s="24"/>
    </row>
    <row r="29" spans="1:20" ht="15.75">
      <c r="A29" s="26"/>
      <c r="B29" s="26"/>
      <c r="C29" s="26"/>
      <c r="D29" s="26"/>
      <c r="E29" s="26"/>
      <c r="F29" s="21"/>
      <c r="G29" s="26"/>
      <c r="H29" s="48"/>
      <c r="I29" s="48"/>
      <c r="J29" s="48"/>
      <c r="K29" s="48"/>
      <c r="L29" s="48"/>
      <c r="M29" s="48"/>
      <c r="N29" s="26"/>
      <c r="O29" s="20"/>
      <c r="Q29" s="48"/>
      <c r="R29" s="48"/>
      <c r="S29" s="48"/>
      <c r="T29" s="48"/>
    </row>
    <row r="30" spans="1:20" ht="15.75" customHeight="1">
      <c r="A30" s="26"/>
      <c r="B30" s="26"/>
      <c r="C30" s="26"/>
      <c r="D30" s="26"/>
      <c r="E30" s="26"/>
      <c r="F30" s="4"/>
      <c r="G30" s="4"/>
      <c r="H30" s="26"/>
      <c r="I30" s="26"/>
      <c r="J30" s="26"/>
      <c r="K30" s="26"/>
      <c r="L30" s="26"/>
      <c r="M30" s="26"/>
      <c r="Q30" s="48"/>
      <c r="R30" s="48"/>
      <c r="S30" s="48"/>
      <c r="T30" s="48"/>
    </row>
    <row r="31" spans="1:20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26"/>
      <c r="M31" s="26"/>
    </row>
    <row r="32" spans="1:20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8" ht="15.75">
      <c r="A33" s="2"/>
      <c r="B33" s="5"/>
      <c r="C33" s="5"/>
      <c r="D33" s="5"/>
      <c r="E33" s="5"/>
      <c r="F33" s="5"/>
      <c r="G33" s="5"/>
      <c r="H33" s="5"/>
    </row>
    <row r="34" spans="1:8" ht="15.75">
      <c r="A34" s="2"/>
      <c r="B34" s="5"/>
      <c r="C34" s="5"/>
      <c r="D34" s="5"/>
      <c r="E34" s="5"/>
      <c r="F34" s="5"/>
      <c r="G34" s="5"/>
      <c r="H34" s="5"/>
    </row>
    <row r="35" spans="1:8" ht="15.75">
      <c r="A35" s="2"/>
      <c r="B35" s="5"/>
      <c r="C35" s="5"/>
      <c r="D35" s="5"/>
      <c r="E35" s="5"/>
      <c r="F35" s="5"/>
      <c r="G35" s="5"/>
      <c r="H35" s="5"/>
    </row>
    <row r="36" spans="1:8" ht="15.75">
      <c r="A36" s="2"/>
      <c r="B36" s="5"/>
      <c r="C36" s="5"/>
      <c r="D36" s="5"/>
      <c r="E36" s="5"/>
      <c r="F36" s="5"/>
      <c r="G36" s="5"/>
      <c r="H36" s="5"/>
    </row>
    <row r="37" spans="1:8" ht="15.75">
      <c r="A37" s="2"/>
      <c r="B37" s="5"/>
      <c r="C37" s="5"/>
      <c r="D37" s="5"/>
      <c r="E37" s="5"/>
      <c r="F37" s="5"/>
      <c r="G37" s="5"/>
      <c r="H37" s="5"/>
    </row>
    <row r="38" spans="1:8" ht="15.75">
      <c r="A38" s="2"/>
      <c r="B38" s="5"/>
      <c r="C38" s="5"/>
      <c r="D38" s="5"/>
      <c r="E38" s="5"/>
      <c r="F38" s="5"/>
      <c r="G38" s="5"/>
      <c r="H38" s="5"/>
    </row>
    <row r="39" spans="1:8" ht="15.75">
      <c r="A39" s="2"/>
      <c r="B39" s="5"/>
      <c r="C39" s="5"/>
      <c r="D39" s="5"/>
      <c r="E39" s="5"/>
      <c r="F39" s="5"/>
      <c r="G39" s="5"/>
      <c r="H39" s="5"/>
    </row>
    <row r="40" spans="1:8" ht="15.75">
      <c r="A40" s="2"/>
      <c r="B40" s="5"/>
      <c r="C40" s="5"/>
      <c r="D40" s="5"/>
      <c r="E40" s="5"/>
      <c r="F40" s="5"/>
      <c r="G40" s="5"/>
      <c r="H40" s="5"/>
    </row>
    <row r="41" spans="1:8" ht="15.75">
      <c r="A41" s="2"/>
      <c r="B41" s="5"/>
      <c r="C41" s="5"/>
      <c r="D41" s="5"/>
      <c r="E41" s="5"/>
      <c r="F41" s="5"/>
      <c r="G41" s="5"/>
      <c r="H41" s="5"/>
    </row>
    <row r="42" spans="1:8" ht="15.75">
      <c r="A42" s="2"/>
      <c r="B42" s="5"/>
      <c r="C42" s="5"/>
      <c r="D42" s="5"/>
      <c r="E42" s="5"/>
      <c r="F42" s="5"/>
      <c r="G42" s="5"/>
      <c r="H42" s="5"/>
    </row>
    <row r="43" spans="1:8" ht="15.75">
      <c r="A43" s="2"/>
      <c r="B43" s="5"/>
      <c r="C43" s="5"/>
      <c r="D43" s="5"/>
      <c r="E43" s="5"/>
      <c r="F43" s="5"/>
      <c r="G43" s="5"/>
      <c r="H43" s="5"/>
    </row>
    <row r="44" spans="1:8" ht="15.75">
      <c r="A44" s="2"/>
      <c r="B44" s="5"/>
      <c r="C44" s="5"/>
      <c r="D44" s="5"/>
      <c r="E44" s="5"/>
      <c r="F44" s="5"/>
      <c r="G44" s="5"/>
      <c r="H44" s="5"/>
    </row>
    <row r="45" spans="1:8" ht="15.75">
      <c r="A45" s="2"/>
      <c r="B45" s="5"/>
      <c r="C45" s="5"/>
      <c r="D45" s="5"/>
      <c r="E45" s="5"/>
      <c r="F45" s="5"/>
      <c r="G45" s="5"/>
      <c r="H45" s="5"/>
    </row>
    <row r="46" spans="1:8" ht="15.75">
      <c r="A46" s="2"/>
      <c r="B46" s="5"/>
      <c r="C46" s="5"/>
      <c r="D46" s="5"/>
      <c r="E46" s="5"/>
      <c r="F46" s="5"/>
      <c r="G46" s="5"/>
      <c r="H46" s="5"/>
    </row>
    <row r="47" spans="1:8" ht="15.75">
      <c r="A47" s="2"/>
      <c r="B47" s="5"/>
      <c r="C47" s="5"/>
      <c r="D47" s="5"/>
      <c r="E47" s="5"/>
      <c r="F47" s="5"/>
      <c r="G47" s="5"/>
      <c r="H47" s="5"/>
    </row>
    <row r="48" spans="1:8" ht="15.75">
      <c r="A48" s="2"/>
      <c r="B48" s="5"/>
      <c r="C48" s="5"/>
      <c r="D48" s="5"/>
      <c r="E48" s="5"/>
      <c r="F48" s="5"/>
      <c r="G48" s="5"/>
      <c r="H48" s="5"/>
    </row>
    <row r="49" spans="1:8">
      <c r="A49" s="1"/>
      <c r="B49" s="5"/>
      <c r="C49" s="5"/>
      <c r="D49" s="5"/>
      <c r="E49" s="5"/>
      <c r="F49" s="5"/>
      <c r="G49" s="5"/>
      <c r="H49" s="5"/>
    </row>
    <row r="50" spans="1:8">
      <c r="A50" s="1"/>
      <c r="B50" s="5"/>
      <c r="C50" s="5"/>
      <c r="D50" s="5"/>
      <c r="E50" s="5"/>
      <c r="F50" s="5"/>
      <c r="G50" s="5"/>
      <c r="H50" s="5"/>
    </row>
    <row r="51" spans="1:8">
      <c r="A51" s="1"/>
      <c r="B51" s="5"/>
      <c r="C51" s="5"/>
      <c r="D51" s="5"/>
      <c r="E51" s="5"/>
      <c r="F51" s="5"/>
      <c r="G51" s="5"/>
      <c r="H51" s="5"/>
    </row>
    <row r="52" spans="1:8">
      <c r="A52" s="1"/>
      <c r="B52" s="5"/>
      <c r="C52" s="5"/>
      <c r="D52" s="5"/>
      <c r="E52" s="5"/>
      <c r="F52" s="5"/>
      <c r="G52" s="5"/>
      <c r="H52" s="5"/>
    </row>
    <row r="53" spans="1:8">
      <c r="A53" s="1"/>
      <c r="B53" s="5"/>
      <c r="C53" s="5"/>
      <c r="D53" s="5"/>
      <c r="E53" s="5"/>
      <c r="F53" s="5"/>
      <c r="G53" s="5"/>
      <c r="H53" s="5"/>
    </row>
    <row r="54" spans="1:8">
      <c r="A54" s="1"/>
      <c r="B54" s="5"/>
      <c r="C54" s="5"/>
      <c r="D54" s="5"/>
      <c r="E54" s="5"/>
      <c r="F54" s="5"/>
      <c r="G54" s="5"/>
      <c r="H54" s="5"/>
    </row>
    <row r="55" spans="1:8">
      <c r="A55" s="1"/>
      <c r="B55" s="5"/>
      <c r="C55" s="5"/>
      <c r="D55" s="5"/>
      <c r="E55" s="5"/>
      <c r="F55" s="5"/>
      <c r="G55" s="5"/>
      <c r="H55" s="5"/>
    </row>
    <row r="56" spans="1:8">
      <c r="A56" s="1"/>
      <c r="B56" s="5"/>
      <c r="C56" s="5"/>
      <c r="D56" s="5"/>
      <c r="E56" s="5"/>
      <c r="F56" s="5"/>
      <c r="G56" s="5"/>
      <c r="H56" s="5"/>
    </row>
    <row r="57" spans="1:8">
      <c r="A57" s="1"/>
      <c r="B57" s="5"/>
      <c r="C57" s="5"/>
      <c r="D57" s="5"/>
      <c r="E57" s="5"/>
      <c r="F57" s="5"/>
      <c r="G57" s="5"/>
      <c r="H57" s="5"/>
    </row>
    <row r="58" spans="1:8">
      <c r="A58" s="1"/>
      <c r="B58" s="5"/>
      <c r="C58" s="5"/>
      <c r="D58" s="5"/>
      <c r="E58" s="5"/>
      <c r="F58" s="5"/>
      <c r="G58" s="5"/>
      <c r="H58" s="5"/>
    </row>
    <row r="59" spans="1:8">
      <c r="A59" s="1"/>
      <c r="B59" s="5"/>
      <c r="C59" s="5"/>
      <c r="D59" s="5"/>
      <c r="E59" s="5"/>
      <c r="F59" s="5"/>
      <c r="G59" s="5"/>
      <c r="H59" s="5"/>
    </row>
    <row r="60" spans="1:8">
      <c r="A60" s="1"/>
      <c r="B60" s="5"/>
      <c r="C60" s="5"/>
      <c r="D60" s="5"/>
      <c r="E60" s="5"/>
      <c r="F60" s="5"/>
      <c r="G60" s="5"/>
      <c r="H60" s="5"/>
    </row>
    <row r="61" spans="1:8">
      <c r="A61" s="1"/>
      <c r="B61" s="5"/>
      <c r="C61" s="5"/>
      <c r="D61" s="5"/>
      <c r="E61" s="5"/>
      <c r="F61" s="5"/>
      <c r="G61" s="5"/>
      <c r="H61" s="5"/>
    </row>
    <row r="62" spans="1:8">
      <c r="A62" s="1"/>
      <c r="B62" s="5"/>
      <c r="C62" s="5"/>
      <c r="D62" s="5"/>
      <c r="E62" s="5"/>
      <c r="F62" s="5"/>
      <c r="G62" s="5"/>
      <c r="H62" s="5"/>
    </row>
    <row r="63" spans="1:8">
      <c r="A63" s="1"/>
      <c r="B63" s="5"/>
      <c r="C63" s="5"/>
      <c r="D63" s="5"/>
      <c r="E63" s="5"/>
      <c r="F63" s="5"/>
      <c r="G63" s="5"/>
      <c r="H63" s="5"/>
    </row>
    <row r="64" spans="1:8">
      <c r="A64" s="1"/>
      <c r="B64" s="5"/>
      <c r="C64" s="5"/>
      <c r="D64" s="5"/>
      <c r="E64" s="5"/>
      <c r="F64" s="5"/>
      <c r="G64" s="5"/>
      <c r="H64" s="5"/>
    </row>
    <row r="65" spans="1:8">
      <c r="A65" s="1"/>
      <c r="B65" s="5"/>
      <c r="C65" s="5"/>
      <c r="D65" s="5"/>
      <c r="E65" s="5"/>
      <c r="F65" s="5"/>
      <c r="G65" s="5"/>
      <c r="H65" s="5"/>
    </row>
    <row r="66" spans="1:8">
      <c r="A66" s="1"/>
      <c r="B66" s="5"/>
      <c r="C66" s="5"/>
      <c r="D66" s="5"/>
      <c r="E66" s="5"/>
      <c r="F66" s="5"/>
      <c r="G66" s="5"/>
      <c r="H66" s="5"/>
    </row>
    <row r="67" spans="1:8">
      <c r="A67" s="1"/>
      <c r="B67" s="5"/>
      <c r="C67" s="5"/>
      <c r="D67" s="5"/>
      <c r="E67" s="5"/>
      <c r="F67" s="5"/>
      <c r="G67" s="5"/>
      <c r="H67" s="5"/>
    </row>
    <row r="68" spans="1:8">
      <c r="A68" s="1"/>
      <c r="B68" s="5"/>
      <c r="C68" s="5"/>
      <c r="D68" s="5"/>
      <c r="E68" s="5"/>
      <c r="F68" s="5"/>
      <c r="G68" s="5"/>
      <c r="H68" s="5"/>
    </row>
    <row r="69" spans="1:8">
      <c r="A69" s="1"/>
      <c r="B69" s="5"/>
      <c r="C69" s="5"/>
      <c r="D69" s="5"/>
      <c r="E69" s="5"/>
      <c r="F69" s="5"/>
      <c r="G69" s="5"/>
      <c r="H69" s="5"/>
    </row>
    <row r="70" spans="1:8">
      <c r="A70" s="1"/>
      <c r="B70" s="5"/>
      <c r="C70" s="5"/>
      <c r="D70" s="5"/>
      <c r="E70" s="5"/>
      <c r="F70" s="5"/>
      <c r="G70" s="5"/>
      <c r="H70" s="5"/>
    </row>
    <row r="71" spans="1:8">
      <c r="A71" s="1"/>
      <c r="B71" s="5"/>
      <c r="C71" s="5"/>
      <c r="D71" s="5"/>
      <c r="E71" s="5"/>
      <c r="F71" s="5"/>
      <c r="G71" s="5"/>
      <c r="H71" s="5"/>
    </row>
    <row r="72" spans="1:8">
      <c r="A72" s="1"/>
      <c r="B72" s="5"/>
      <c r="C72" s="5"/>
      <c r="D72" s="5"/>
      <c r="E72" s="5"/>
      <c r="F72" s="5"/>
      <c r="G72" s="5"/>
      <c r="H72" s="5"/>
    </row>
    <row r="73" spans="1:8">
      <c r="A73" s="1"/>
      <c r="B73" s="5"/>
      <c r="C73" s="5"/>
      <c r="D73" s="5"/>
      <c r="E73" s="5"/>
      <c r="F73" s="5"/>
      <c r="G73" s="5"/>
      <c r="H73" s="5"/>
    </row>
    <row r="74" spans="1:8">
      <c r="A74" s="1"/>
      <c r="B74" s="5"/>
      <c r="C74" s="5"/>
      <c r="D74" s="5"/>
      <c r="E74" s="5"/>
      <c r="F74" s="5"/>
      <c r="G74" s="5"/>
      <c r="H74" s="5"/>
    </row>
    <row r="75" spans="1:8">
      <c r="A75" s="1"/>
      <c r="B75" s="5"/>
      <c r="C75" s="5"/>
      <c r="D75" s="5"/>
      <c r="E75" s="5"/>
      <c r="F75" s="5"/>
      <c r="G75" s="5"/>
      <c r="H75" s="5"/>
    </row>
    <row r="76" spans="1:8">
      <c r="A76" s="1"/>
      <c r="B76" s="5"/>
      <c r="C76" s="5"/>
      <c r="D76" s="5"/>
      <c r="E76" s="5"/>
      <c r="F76" s="5"/>
      <c r="G76" s="5"/>
      <c r="H76" s="5"/>
    </row>
    <row r="77" spans="1:8">
      <c r="A77" s="1"/>
      <c r="B77" s="5"/>
      <c r="C77" s="5"/>
      <c r="D77" s="5"/>
      <c r="E77" s="5"/>
      <c r="F77" s="5"/>
      <c r="G77" s="5"/>
      <c r="H77" s="5"/>
    </row>
    <row r="78" spans="1:8">
      <c r="A78" s="1"/>
      <c r="B78" s="5"/>
      <c r="C78" s="5"/>
      <c r="D78" s="5"/>
      <c r="E78" s="5"/>
      <c r="F78" s="5"/>
      <c r="G78" s="5"/>
      <c r="H78" s="5"/>
    </row>
    <row r="79" spans="1:8">
      <c r="A79" s="1"/>
      <c r="B79" s="5"/>
      <c r="C79" s="5"/>
      <c r="D79" s="5"/>
      <c r="E79" s="5"/>
      <c r="F79" s="5"/>
      <c r="G79" s="5"/>
      <c r="H79" s="5"/>
    </row>
    <row r="80" spans="1:8">
      <c r="A80" s="1"/>
      <c r="B80" s="5"/>
      <c r="C80" s="5"/>
      <c r="D80" s="5"/>
      <c r="E80" s="5"/>
      <c r="F80" s="5"/>
      <c r="G80" s="5"/>
      <c r="H80" s="5"/>
    </row>
    <row r="81" spans="1:8">
      <c r="A81" s="1"/>
      <c r="B81" s="5"/>
      <c r="C81" s="5"/>
      <c r="D81" s="5"/>
      <c r="E81" s="5"/>
      <c r="F81" s="5"/>
      <c r="G81" s="5"/>
      <c r="H81" s="5"/>
    </row>
    <row r="82" spans="1:8">
      <c r="A82" s="1"/>
      <c r="B82" s="5"/>
      <c r="C82" s="5"/>
      <c r="D82" s="5"/>
      <c r="E82" s="5"/>
      <c r="F82" s="5"/>
      <c r="G82" s="5"/>
      <c r="H82" s="5"/>
    </row>
    <row r="83" spans="1:8">
      <c r="A83" s="1"/>
      <c r="B83" s="5"/>
      <c r="C83" s="5"/>
      <c r="D83" s="5"/>
      <c r="E83" s="5"/>
      <c r="F83" s="5"/>
      <c r="G83" s="5"/>
      <c r="H83" s="5"/>
    </row>
    <row r="84" spans="1:8">
      <c r="A84" s="1"/>
      <c r="B84" s="5"/>
      <c r="C84" s="5"/>
      <c r="D84" s="5"/>
      <c r="E84" s="5"/>
      <c r="F84" s="5"/>
      <c r="G84" s="5"/>
      <c r="H84" s="5"/>
    </row>
    <row r="85" spans="1:8">
      <c r="A85" s="1"/>
      <c r="B85" s="5"/>
      <c r="C85" s="5"/>
      <c r="D85" s="5"/>
      <c r="E85" s="5"/>
      <c r="F85" s="5"/>
      <c r="G85" s="5"/>
      <c r="H85" s="5"/>
    </row>
    <row r="86" spans="1:8">
      <c r="A86" s="1"/>
      <c r="B86" s="5"/>
      <c r="C86" s="5"/>
      <c r="D86" s="5"/>
      <c r="E86" s="5"/>
      <c r="F86" s="5"/>
      <c r="G86" s="5"/>
      <c r="H86" s="5"/>
    </row>
    <row r="87" spans="1:8">
      <c r="A87" s="1"/>
      <c r="B87" s="5"/>
      <c r="C87" s="5"/>
      <c r="D87" s="5"/>
      <c r="E87" s="5"/>
      <c r="F87" s="5"/>
      <c r="G87" s="5"/>
      <c r="H87" s="5"/>
    </row>
    <row r="88" spans="1:8">
      <c r="A88" s="1"/>
      <c r="B88" s="5"/>
      <c r="C88" s="5"/>
      <c r="D88" s="5"/>
      <c r="E88" s="5"/>
      <c r="F88" s="5"/>
      <c r="G88" s="5"/>
      <c r="H88" s="5"/>
    </row>
    <row r="89" spans="1:8">
      <c r="A89" s="1"/>
      <c r="B89" s="5"/>
      <c r="C89" s="5"/>
      <c r="D89" s="5"/>
      <c r="E89" s="5"/>
      <c r="F89" s="5"/>
      <c r="G89" s="5"/>
      <c r="H89" s="5"/>
    </row>
    <row r="90" spans="1:8">
      <c r="A90" s="1"/>
      <c r="B90" s="5"/>
      <c r="C90" s="5"/>
      <c r="D90" s="5"/>
      <c r="E90" s="5"/>
      <c r="F90" s="5"/>
      <c r="G90" s="5"/>
      <c r="H90" s="5"/>
    </row>
    <row r="91" spans="1:8">
      <c r="A91" s="1"/>
      <c r="B91" s="5"/>
      <c r="C91" s="5"/>
      <c r="D91" s="5"/>
      <c r="E91" s="5"/>
      <c r="F91" s="5"/>
      <c r="G91" s="5"/>
      <c r="H91" s="5"/>
    </row>
    <row r="92" spans="1:8">
      <c r="A92" s="1"/>
      <c r="B92" s="5"/>
      <c r="C92" s="5"/>
      <c r="D92" s="5"/>
      <c r="E92" s="5"/>
      <c r="F92" s="5"/>
      <c r="G92" s="5"/>
      <c r="H92" s="5"/>
    </row>
    <row r="93" spans="1:8">
      <c r="A93" s="1"/>
      <c r="B93" s="5"/>
      <c r="C93" s="5"/>
      <c r="D93" s="5"/>
      <c r="E93" s="5"/>
      <c r="F93" s="5"/>
      <c r="G93" s="5"/>
      <c r="H93" s="5"/>
    </row>
    <row r="94" spans="1:8">
      <c r="A94" s="1"/>
      <c r="B94" s="5"/>
      <c r="C94" s="5"/>
      <c r="D94" s="5"/>
      <c r="E94" s="5"/>
      <c r="F94" s="5"/>
      <c r="G94" s="5"/>
      <c r="H94" s="5"/>
    </row>
    <row r="95" spans="1:8">
      <c r="A95" s="1"/>
      <c r="B95" s="5"/>
      <c r="C95" s="5"/>
      <c r="D95" s="5"/>
      <c r="E95" s="5"/>
      <c r="F95" s="5"/>
      <c r="G95" s="5"/>
      <c r="H95" s="5"/>
    </row>
    <row r="96" spans="1:8">
      <c r="A96" s="1"/>
      <c r="B96" s="5"/>
      <c r="C96" s="5"/>
      <c r="D96" s="5"/>
      <c r="E96" s="5"/>
      <c r="F96" s="5"/>
      <c r="G96" s="5"/>
      <c r="H96" s="5"/>
    </row>
    <row r="97" spans="1:8">
      <c r="A97" s="1"/>
      <c r="B97" s="5"/>
      <c r="C97" s="5"/>
      <c r="D97" s="5"/>
      <c r="E97" s="5"/>
      <c r="F97" s="5"/>
      <c r="G97" s="5"/>
      <c r="H97" s="5"/>
    </row>
    <row r="98" spans="1:8">
      <c r="A98" s="1"/>
      <c r="B98" s="5"/>
      <c r="C98" s="5"/>
      <c r="D98" s="5"/>
      <c r="E98" s="5"/>
      <c r="F98" s="5"/>
      <c r="G98" s="5"/>
      <c r="H98" s="5"/>
    </row>
    <row r="99" spans="1:8">
      <c r="A99" s="1"/>
      <c r="B99" s="5"/>
      <c r="C99" s="5"/>
      <c r="D99" s="5"/>
      <c r="E99" s="5"/>
      <c r="F99" s="5"/>
      <c r="G99" s="5"/>
      <c r="H99" s="5"/>
    </row>
    <row r="100" spans="1:8">
      <c r="A100" s="1"/>
      <c r="B100" s="5"/>
      <c r="C100" s="5"/>
      <c r="D100" s="5"/>
      <c r="E100" s="5"/>
      <c r="F100" s="5"/>
      <c r="G100" s="5"/>
      <c r="H100" s="5"/>
    </row>
    <row r="101" spans="1:8">
      <c r="A101" s="1"/>
      <c r="B101" s="5"/>
      <c r="C101" s="5"/>
      <c r="D101" s="5"/>
      <c r="E101" s="5"/>
      <c r="F101" s="5"/>
      <c r="G101" s="5"/>
      <c r="H101" s="5"/>
    </row>
    <row r="102" spans="1:8">
      <c r="A102" s="1"/>
      <c r="B102" s="5"/>
      <c r="C102" s="5"/>
      <c r="D102" s="5"/>
      <c r="E102" s="5"/>
      <c r="F102" s="5"/>
      <c r="G102" s="5"/>
      <c r="H102" s="5"/>
    </row>
    <row r="103" spans="1:8">
      <c r="A103" s="1"/>
      <c r="B103" s="5"/>
      <c r="C103" s="5"/>
      <c r="D103" s="5"/>
      <c r="E103" s="5"/>
      <c r="F103" s="5"/>
      <c r="G103" s="5"/>
      <c r="H103" s="5"/>
    </row>
    <row r="104" spans="1:8">
      <c r="A104" s="1"/>
      <c r="B104" s="5"/>
      <c r="C104" s="5"/>
      <c r="D104" s="5"/>
      <c r="E104" s="5"/>
      <c r="F104" s="5"/>
      <c r="G104" s="5"/>
      <c r="H104" s="5"/>
    </row>
    <row r="105" spans="1:8">
      <c r="A105" s="1"/>
      <c r="B105" s="5"/>
      <c r="C105" s="5"/>
      <c r="D105" s="5"/>
      <c r="E105" s="5"/>
      <c r="F105" s="5"/>
      <c r="G105" s="5"/>
      <c r="H105" s="5"/>
    </row>
    <row r="106" spans="1:8">
      <c r="A106" s="1"/>
      <c r="B106" s="5"/>
      <c r="C106" s="5"/>
      <c r="D106" s="5"/>
      <c r="E106" s="5"/>
      <c r="F106" s="5"/>
      <c r="G106" s="5"/>
      <c r="H106" s="5"/>
    </row>
    <row r="107" spans="1:8">
      <c r="A107" s="1"/>
      <c r="B107" s="5"/>
      <c r="C107" s="5"/>
      <c r="D107" s="5"/>
      <c r="E107" s="5"/>
      <c r="F107" s="5"/>
      <c r="G107" s="5"/>
      <c r="H107" s="5"/>
    </row>
    <row r="108" spans="1:8">
      <c r="A108" s="1"/>
      <c r="B108" s="5"/>
      <c r="C108" s="5"/>
      <c r="D108" s="5"/>
      <c r="E108" s="5"/>
      <c r="F108" s="5"/>
      <c r="G108" s="5"/>
      <c r="H108" s="5"/>
    </row>
    <row r="109" spans="1:8">
      <c r="A109" s="1"/>
      <c r="B109" s="5"/>
      <c r="C109" s="5"/>
      <c r="D109" s="5"/>
      <c r="E109" s="5"/>
      <c r="F109" s="5"/>
      <c r="G109" s="5"/>
      <c r="H109" s="5"/>
    </row>
    <row r="110" spans="1:8">
      <c r="A110" s="1"/>
      <c r="B110" s="5"/>
      <c r="C110" s="5"/>
      <c r="D110" s="5"/>
      <c r="E110" s="5"/>
      <c r="F110" s="5"/>
      <c r="G110" s="5"/>
      <c r="H110" s="5"/>
    </row>
    <row r="111" spans="1:8">
      <c r="A111" s="1"/>
      <c r="B111" s="5"/>
      <c r="C111" s="5"/>
      <c r="D111" s="5"/>
      <c r="E111" s="5"/>
      <c r="F111" s="5"/>
      <c r="G111" s="5"/>
      <c r="H111" s="5"/>
    </row>
    <row r="112" spans="1:8">
      <c r="A112" s="1"/>
      <c r="B112" s="5"/>
      <c r="C112" s="5"/>
      <c r="D112" s="5"/>
      <c r="E112" s="5"/>
      <c r="F112" s="5"/>
      <c r="G112" s="5"/>
      <c r="H112" s="5"/>
    </row>
    <row r="113" spans="1:8">
      <c r="A113" s="1"/>
      <c r="B113" s="5"/>
      <c r="C113" s="5"/>
      <c r="D113" s="5"/>
      <c r="E113" s="5"/>
      <c r="F113" s="5"/>
      <c r="G113" s="5"/>
      <c r="H113" s="5"/>
    </row>
    <row r="114" spans="1:8">
      <c r="A114" s="1"/>
      <c r="B114" s="5"/>
      <c r="C114" s="5"/>
      <c r="D114" s="5"/>
      <c r="E114" s="5"/>
      <c r="F114" s="5"/>
      <c r="G114" s="5"/>
      <c r="H114" s="5"/>
    </row>
    <row r="115" spans="1:8">
      <c r="A115" s="1"/>
      <c r="B115" s="5"/>
      <c r="C115" s="5"/>
      <c r="D115" s="5"/>
      <c r="E115" s="5"/>
      <c r="F115" s="5"/>
      <c r="G115" s="5"/>
      <c r="H115" s="5"/>
    </row>
    <row r="116" spans="1:8">
      <c r="A116" s="1"/>
      <c r="B116" s="5"/>
      <c r="C116" s="5"/>
      <c r="D116" s="5"/>
      <c r="E116" s="5"/>
      <c r="F116" s="5"/>
      <c r="G116" s="5"/>
      <c r="H116" s="5"/>
    </row>
    <row r="117" spans="1:8">
      <c r="A117" s="1"/>
      <c r="B117" s="5"/>
      <c r="C117" s="5"/>
      <c r="D117" s="5"/>
      <c r="E117" s="5"/>
      <c r="F117" s="5"/>
      <c r="G117" s="5"/>
      <c r="H117" s="5"/>
    </row>
    <row r="118" spans="1:8">
      <c r="A118" s="1"/>
      <c r="B118" s="5"/>
      <c r="C118" s="5"/>
      <c r="D118" s="5"/>
      <c r="E118" s="5"/>
      <c r="F118" s="5"/>
      <c r="G118" s="5"/>
      <c r="H118" s="5"/>
    </row>
    <row r="119" spans="1:8">
      <c r="A119" s="1"/>
      <c r="B119" s="5"/>
      <c r="C119" s="5"/>
      <c r="D119" s="5"/>
      <c r="E119" s="5"/>
      <c r="F119" s="5"/>
      <c r="G119" s="5"/>
      <c r="H119" s="5"/>
    </row>
    <row r="120" spans="1:8">
      <c r="A120" s="1"/>
      <c r="B120" s="5"/>
      <c r="C120" s="5"/>
      <c r="D120" s="5"/>
      <c r="E120" s="5"/>
      <c r="F120" s="5"/>
      <c r="G120" s="5"/>
      <c r="H120" s="5"/>
    </row>
    <row r="121" spans="1:8">
      <c r="A121" s="1"/>
      <c r="B121" s="5"/>
      <c r="C121" s="5"/>
      <c r="D121" s="5"/>
      <c r="E121" s="5"/>
      <c r="F121" s="5"/>
      <c r="G121" s="5"/>
      <c r="H121" s="5"/>
    </row>
    <row r="122" spans="1:8">
      <c r="A122" s="1"/>
      <c r="B122" s="5"/>
      <c r="C122" s="5"/>
      <c r="D122" s="5"/>
      <c r="E122" s="5"/>
      <c r="F122" s="5"/>
      <c r="G122" s="5"/>
      <c r="H122" s="5"/>
    </row>
    <row r="123" spans="1:8">
      <c r="A123" s="1"/>
      <c r="B123" s="5"/>
      <c r="C123" s="5"/>
      <c r="D123" s="5"/>
      <c r="E123" s="5"/>
      <c r="F123" s="5"/>
      <c r="G123" s="5"/>
      <c r="H123" s="5"/>
    </row>
    <row r="124" spans="1:8">
      <c r="A124" s="1"/>
      <c r="B124" s="5"/>
      <c r="C124" s="5"/>
      <c r="D124" s="5"/>
      <c r="E124" s="5"/>
      <c r="F124" s="5"/>
      <c r="G124" s="5"/>
      <c r="H124" s="5"/>
    </row>
    <row r="125" spans="1:8">
      <c r="A125" s="1"/>
      <c r="B125" s="5"/>
      <c r="C125" s="5"/>
      <c r="D125" s="5"/>
      <c r="E125" s="5"/>
      <c r="F125" s="5"/>
      <c r="G125" s="5"/>
      <c r="H125" s="5"/>
    </row>
    <row r="126" spans="1:8">
      <c r="A126" s="1"/>
      <c r="B126" s="5"/>
      <c r="C126" s="5"/>
      <c r="D126" s="5"/>
      <c r="E126" s="5"/>
      <c r="F126" s="5"/>
      <c r="G126" s="5"/>
      <c r="H126" s="5"/>
    </row>
    <row r="127" spans="1:8">
      <c r="A127" s="1"/>
      <c r="B127" s="5"/>
      <c r="C127" s="5"/>
      <c r="D127" s="5"/>
      <c r="E127" s="5"/>
      <c r="F127" s="5"/>
      <c r="G127" s="5"/>
      <c r="H127" s="5"/>
    </row>
    <row r="128" spans="1:8">
      <c r="A128" s="1"/>
      <c r="B128" s="5"/>
      <c r="C128" s="5"/>
      <c r="D128" s="5"/>
      <c r="E128" s="5"/>
      <c r="F128" s="5"/>
      <c r="G128" s="5"/>
      <c r="H128" s="5"/>
    </row>
    <row r="129" spans="1:8">
      <c r="A129" s="1"/>
      <c r="B129" s="5"/>
      <c r="C129" s="5"/>
      <c r="D129" s="5"/>
      <c r="E129" s="5"/>
      <c r="F129" s="5"/>
      <c r="G129" s="5"/>
      <c r="H129" s="5"/>
    </row>
    <row r="130" spans="1:8">
      <c r="A130" s="1"/>
      <c r="B130" s="5"/>
      <c r="C130" s="5"/>
      <c r="D130" s="5"/>
      <c r="E130" s="5"/>
      <c r="F130" s="5"/>
      <c r="G130" s="5"/>
      <c r="H130" s="5"/>
    </row>
    <row r="131" spans="1:8">
      <c r="A131" s="1"/>
      <c r="B131" s="5"/>
      <c r="C131" s="5"/>
      <c r="D131" s="5"/>
      <c r="E131" s="5"/>
      <c r="F131" s="5"/>
      <c r="G131" s="5"/>
      <c r="H131" s="5"/>
    </row>
    <row r="132" spans="1:8">
      <c r="A132" s="1"/>
      <c r="B132" s="5"/>
      <c r="C132" s="5"/>
      <c r="D132" s="5"/>
      <c r="E132" s="5"/>
      <c r="F132" s="5"/>
      <c r="G132" s="5"/>
      <c r="H132" s="5"/>
    </row>
    <row r="133" spans="1:8">
      <c r="A133" s="1"/>
      <c r="B133" s="5"/>
      <c r="C133" s="5"/>
      <c r="D133" s="5"/>
      <c r="E133" s="5"/>
      <c r="F133" s="5"/>
      <c r="G133" s="5"/>
      <c r="H133" s="5"/>
    </row>
    <row r="134" spans="1:8">
      <c r="A134" s="1"/>
      <c r="B134" s="5"/>
      <c r="C134" s="5"/>
      <c r="D134" s="5"/>
      <c r="E134" s="5"/>
      <c r="F134" s="5"/>
      <c r="G134" s="5"/>
      <c r="H134" s="5"/>
    </row>
    <row r="135" spans="1:8">
      <c r="A135" s="1"/>
      <c r="B135" s="5"/>
      <c r="C135" s="5"/>
      <c r="D135" s="5"/>
      <c r="E135" s="5"/>
      <c r="F135" s="5"/>
      <c r="G135" s="5"/>
      <c r="H135" s="5"/>
    </row>
    <row r="136" spans="1:8">
      <c r="A136" s="1"/>
      <c r="B136" s="5"/>
      <c r="C136" s="5"/>
      <c r="D136" s="5"/>
      <c r="E136" s="5"/>
      <c r="F136" s="5"/>
      <c r="G136" s="5"/>
      <c r="H136" s="5"/>
    </row>
    <row r="137" spans="1:8">
      <c r="A137" s="1"/>
      <c r="B137" s="5"/>
      <c r="C137" s="5"/>
      <c r="D137" s="5"/>
      <c r="E137" s="5"/>
      <c r="F137" s="5"/>
      <c r="G137" s="5"/>
      <c r="H137" s="5"/>
    </row>
    <row r="138" spans="1:8">
      <c r="A138" s="1"/>
      <c r="B138" s="5"/>
      <c r="C138" s="5"/>
      <c r="D138" s="5"/>
      <c r="E138" s="5"/>
      <c r="F138" s="5"/>
      <c r="G138" s="5"/>
      <c r="H138" s="5"/>
    </row>
    <row r="139" spans="1:8">
      <c r="A139" s="1"/>
      <c r="B139" s="5"/>
      <c r="C139" s="5"/>
      <c r="D139" s="5"/>
      <c r="E139" s="5"/>
      <c r="F139" s="5"/>
      <c r="G139" s="5"/>
      <c r="H139" s="5"/>
    </row>
    <row r="140" spans="1:8">
      <c r="A140" s="1"/>
      <c r="B140" s="5"/>
      <c r="C140" s="5"/>
      <c r="D140" s="5"/>
      <c r="E140" s="5"/>
      <c r="F140" s="5"/>
      <c r="G140" s="5"/>
      <c r="H140" s="5"/>
    </row>
    <row r="141" spans="1:8">
      <c r="A141" s="1"/>
      <c r="B141" s="5"/>
      <c r="C141" s="5"/>
      <c r="D141" s="5"/>
      <c r="E141" s="5"/>
      <c r="F141" s="5"/>
      <c r="G141" s="5"/>
      <c r="H141" s="5"/>
    </row>
    <row r="142" spans="1:8">
      <c r="A142" s="1"/>
      <c r="B142" s="5"/>
      <c r="C142" s="5"/>
      <c r="D142" s="5"/>
      <c r="E142" s="5"/>
      <c r="F142" s="5"/>
      <c r="G142" s="5"/>
      <c r="H142" s="5"/>
    </row>
    <row r="143" spans="1:8">
      <c r="A143" s="1"/>
      <c r="B143" s="5"/>
      <c r="C143" s="5"/>
      <c r="D143" s="5"/>
      <c r="E143" s="5"/>
      <c r="F143" s="5"/>
      <c r="G143" s="5"/>
      <c r="H143" s="5"/>
    </row>
    <row r="144" spans="1:8">
      <c r="A144" s="1"/>
      <c r="B144" s="5"/>
      <c r="C144" s="5"/>
      <c r="D144" s="5"/>
      <c r="E144" s="5"/>
      <c r="F144" s="5"/>
      <c r="G144" s="5"/>
      <c r="H144" s="5"/>
    </row>
    <row r="145" spans="1:8">
      <c r="A145" s="1"/>
      <c r="B145" s="5"/>
      <c r="C145" s="5"/>
      <c r="D145" s="5"/>
      <c r="E145" s="5"/>
      <c r="F145" s="5"/>
      <c r="G145" s="5"/>
      <c r="H145" s="5"/>
    </row>
    <row r="146" spans="1:8">
      <c r="A146" s="1"/>
      <c r="B146" s="5"/>
      <c r="C146" s="5"/>
      <c r="D146" s="5"/>
      <c r="E146" s="5"/>
      <c r="F146" s="5"/>
      <c r="G146" s="5"/>
      <c r="H146" s="5"/>
    </row>
    <row r="147" spans="1:8">
      <c r="A147" s="1"/>
      <c r="B147" s="5"/>
      <c r="C147" s="5"/>
      <c r="D147" s="5"/>
      <c r="E147" s="5"/>
      <c r="F147" s="5"/>
      <c r="G147" s="5"/>
      <c r="H147" s="5"/>
    </row>
    <row r="148" spans="1:8">
      <c r="A148" s="1"/>
      <c r="B148" s="5"/>
      <c r="C148" s="5"/>
      <c r="D148" s="5"/>
      <c r="E148" s="5"/>
      <c r="F148" s="5"/>
      <c r="G148" s="5"/>
      <c r="H148" s="5"/>
    </row>
    <row r="149" spans="1:8">
      <c r="A149" s="1"/>
      <c r="B149" s="5"/>
      <c r="C149" s="5"/>
      <c r="D149" s="5"/>
      <c r="E149" s="5"/>
      <c r="F149" s="5"/>
      <c r="G149" s="5"/>
      <c r="H149" s="5"/>
    </row>
    <row r="150" spans="1:8">
      <c r="A150" s="1"/>
      <c r="B150" s="5"/>
      <c r="C150" s="5"/>
      <c r="D150" s="5"/>
      <c r="E150" s="5"/>
      <c r="F150" s="5"/>
      <c r="G150" s="5"/>
      <c r="H150" s="5"/>
    </row>
    <row r="151" spans="1:8">
      <c r="A151" s="1"/>
      <c r="B151" s="5"/>
      <c r="C151" s="5"/>
      <c r="D151" s="5"/>
      <c r="E151" s="5"/>
      <c r="F151" s="5"/>
      <c r="G151" s="5"/>
      <c r="H151" s="5"/>
    </row>
    <row r="152" spans="1:8">
      <c r="A152" s="1"/>
      <c r="B152" s="5"/>
      <c r="C152" s="5"/>
      <c r="D152" s="5"/>
      <c r="E152" s="5"/>
      <c r="F152" s="5"/>
      <c r="G152" s="5"/>
      <c r="H152" s="5"/>
    </row>
    <row r="153" spans="1:8">
      <c r="A153" s="1"/>
      <c r="B153" s="5"/>
      <c r="C153" s="5"/>
      <c r="D153" s="5"/>
      <c r="E153" s="5"/>
      <c r="F153" s="5"/>
      <c r="G153" s="5"/>
      <c r="H153" s="5"/>
    </row>
    <row r="154" spans="1:8">
      <c r="A154" s="1"/>
      <c r="B154" s="5"/>
      <c r="C154" s="5"/>
      <c r="D154" s="5"/>
      <c r="E154" s="5"/>
      <c r="F154" s="5"/>
      <c r="G154" s="5"/>
      <c r="H154" s="5"/>
    </row>
    <row r="155" spans="1:8">
      <c r="A155" s="1"/>
      <c r="B155" s="5"/>
      <c r="C155" s="5"/>
      <c r="D155" s="5"/>
      <c r="E155" s="5"/>
      <c r="F155" s="5"/>
      <c r="G155" s="5"/>
      <c r="H155" s="5"/>
    </row>
    <row r="156" spans="1:8">
      <c r="A156" s="1"/>
      <c r="B156" s="5"/>
      <c r="C156" s="5"/>
      <c r="D156" s="5"/>
      <c r="E156" s="5"/>
      <c r="F156" s="5"/>
      <c r="G156" s="5"/>
      <c r="H156" s="5"/>
    </row>
    <row r="157" spans="1:8">
      <c r="A157" s="1"/>
      <c r="B157" s="5"/>
      <c r="C157" s="5"/>
      <c r="D157" s="5"/>
      <c r="E157" s="5"/>
      <c r="F157" s="5"/>
      <c r="G157" s="5"/>
      <c r="H157" s="5"/>
    </row>
    <row r="158" spans="1:8">
      <c r="A158" s="1"/>
      <c r="B158" s="5"/>
      <c r="C158" s="5"/>
      <c r="D158" s="5"/>
      <c r="E158" s="5"/>
      <c r="F158" s="5"/>
      <c r="G158" s="5"/>
      <c r="H158" s="5"/>
    </row>
    <row r="159" spans="1:8">
      <c r="A159" s="1"/>
      <c r="B159" s="5"/>
      <c r="C159" s="5"/>
      <c r="D159" s="5"/>
      <c r="E159" s="5"/>
      <c r="F159" s="5"/>
      <c r="G159" s="5"/>
      <c r="H159" s="5"/>
    </row>
    <row r="160" spans="1:8">
      <c r="A160" s="1"/>
      <c r="B160" s="5"/>
      <c r="C160" s="5"/>
      <c r="D160" s="5"/>
      <c r="E160" s="5"/>
      <c r="F160" s="5"/>
      <c r="G160" s="5"/>
      <c r="H160" s="5"/>
    </row>
    <row r="161" spans="1:8">
      <c r="A161" s="1"/>
      <c r="B161" s="5"/>
      <c r="C161" s="5"/>
      <c r="D161" s="5"/>
      <c r="E161" s="5"/>
      <c r="F161" s="5"/>
      <c r="G161" s="5"/>
      <c r="H161" s="5"/>
    </row>
    <row r="162" spans="1:8">
      <c r="A162" s="1"/>
      <c r="B162" s="5"/>
      <c r="C162" s="5"/>
      <c r="D162" s="5"/>
      <c r="E162" s="5"/>
      <c r="F162" s="5"/>
      <c r="G162" s="5"/>
      <c r="H162" s="5"/>
    </row>
    <row r="163" spans="1:8">
      <c r="A163" s="1"/>
      <c r="B163" s="5"/>
      <c r="C163" s="5"/>
      <c r="D163" s="5"/>
      <c r="E163" s="5"/>
      <c r="F163" s="5"/>
      <c r="G163" s="5"/>
      <c r="H163" s="5"/>
    </row>
    <row r="164" spans="1:8">
      <c r="A164" s="1"/>
      <c r="B164" s="5"/>
      <c r="C164" s="5"/>
      <c r="D164" s="5"/>
      <c r="E164" s="5"/>
      <c r="F164" s="5"/>
      <c r="G164" s="5"/>
      <c r="H164" s="5"/>
    </row>
    <row r="165" spans="1:8">
      <c r="A165" s="1"/>
      <c r="B165" s="5"/>
      <c r="C165" s="5"/>
      <c r="D165" s="5"/>
      <c r="E165" s="5"/>
      <c r="F165" s="5"/>
      <c r="G165" s="5"/>
      <c r="H165" s="5"/>
    </row>
    <row r="166" spans="1:8">
      <c r="A166" s="1"/>
      <c r="B166" s="5"/>
      <c r="C166" s="5"/>
      <c r="D166" s="5"/>
      <c r="E166" s="5"/>
      <c r="F166" s="5"/>
      <c r="G166" s="5"/>
      <c r="H166" s="5"/>
    </row>
    <row r="167" spans="1:8">
      <c r="A167" s="1"/>
      <c r="B167" s="5"/>
      <c r="C167" s="5"/>
      <c r="D167" s="5"/>
      <c r="E167" s="5"/>
      <c r="F167" s="5"/>
      <c r="G167" s="5"/>
      <c r="H167" s="5"/>
    </row>
    <row r="168" spans="1:8">
      <c r="A168" s="1"/>
      <c r="B168" s="5"/>
      <c r="C168" s="5"/>
      <c r="D168" s="5"/>
      <c r="E168" s="5"/>
      <c r="F168" s="5"/>
      <c r="G168" s="5"/>
      <c r="H168" s="5"/>
    </row>
    <row r="169" spans="1:8">
      <c r="A169" s="1"/>
      <c r="B169" s="5"/>
      <c r="C169" s="5"/>
      <c r="D169" s="5"/>
      <c r="E169" s="5"/>
      <c r="F169" s="5"/>
      <c r="G169" s="5"/>
      <c r="H169" s="5"/>
    </row>
    <row r="170" spans="1:8">
      <c r="A170" s="1"/>
      <c r="B170" s="5"/>
      <c r="C170" s="5"/>
      <c r="D170" s="5"/>
      <c r="E170" s="5"/>
      <c r="F170" s="5"/>
      <c r="G170" s="5"/>
      <c r="H170" s="5"/>
    </row>
    <row r="171" spans="1:8">
      <c r="A171" s="1"/>
      <c r="B171" s="5"/>
      <c r="C171" s="5"/>
      <c r="D171" s="5"/>
      <c r="E171" s="5"/>
      <c r="F171" s="5"/>
      <c r="G171" s="5"/>
      <c r="H171" s="5"/>
    </row>
    <row r="172" spans="1:8">
      <c r="A172" s="1"/>
      <c r="B172" s="5"/>
      <c r="C172" s="5"/>
      <c r="D172" s="5"/>
      <c r="E172" s="5"/>
      <c r="F172" s="5"/>
      <c r="G172" s="5"/>
      <c r="H172" s="5"/>
    </row>
    <row r="173" spans="1:8">
      <c r="A173" s="1"/>
      <c r="B173" s="5"/>
      <c r="C173" s="5"/>
      <c r="D173" s="5"/>
      <c r="E173" s="5"/>
      <c r="F173" s="5"/>
      <c r="G173" s="5"/>
      <c r="H173" s="5"/>
    </row>
    <row r="174" spans="1:8">
      <c r="A174" s="1"/>
      <c r="B174" s="5"/>
      <c r="C174" s="5"/>
      <c r="D174" s="5"/>
      <c r="E174" s="5"/>
      <c r="F174" s="5"/>
      <c r="G174" s="5"/>
      <c r="H174" s="5"/>
    </row>
    <row r="175" spans="1:8">
      <c r="A175" s="1"/>
      <c r="B175" s="5"/>
      <c r="C175" s="5"/>
      <c r="D175" s="5"/>
      <c r="E175" s="5"/>
      <c r="F175" s="5"/>
      <c r="G175" s="5"/>
      <c r="H175" s="5"/>
    </row>
    <row r="176" spans="1:8">
      <c r="A176" s="1"/>
      <c r="B176" s="5"/>
      <c r="C176" s="5"/>
      <c r="D176" s="5"/>
      <c r="E176" s="5"/>
      <c r="F176" s="5"/>
      <c r="G176" s="5"/>
      <c r="H176" s="5"/>
    </row>
    <row r="177" spans="1:8">
      <c r="A177" s="1"/>
      <c r="B177" s="5"/>
      <c r="C177" s="5"/>
      <c r="D177" s="5"/>
      <c r="E177" s="5"/>
      <c r="F177" s="5"/>
      <c r="G177" s="5"/>
      <c r="H177" s="5"/>
    </row>
    <row r="178" spans="1:8">
      <c r="B178" s="5"/>
      <c r="C178" s="5"/>
      <c r="D178" s="5"/>
      <c r="E178" s="5"/>
      <c r="F178" s="5"/>
      <c r="G178" s="5"/>
      <c r="H178" s="5"/>
    </row>
    <row r="179" spans="1:8">
      <c r="B179" s="5"/>
      <c r="C179" s="5"/>
      <c r="D179" s="5"/>
      <c r="E179" s="5"/>
      <c r="F179" s="5"/>
      <c r="G179" s="5"/>
      <c r="H179" s="5"/>
    </row>
    <row r="180" spans="1:8">
      <c r="B180" s="5"/>
      <c r="C180" s="5"/>
      <c r="D180" s="5"/>
      <c r="E180" s="5"/>
      <c r="F180" s="5"/>
      <c r="G180" s="5"/>
      <c r="H180" s="5"/>
    </row>
    <row r="181" spans="1:8">
      <c r="B181" s="5"/>
      <c r="C181" s="5"/>
      <c r="D181" s="5"/>
      <c r="E181" s="5"/>
      <c r="F181" s="5"/>
      <c r="G181" s="5"/>
      <c r="H181" s="5"/>
    </row>
    <row r="182" spans="1:8">
      <c r="B182" s="5"/>
      <c r="C182" s="5"/>
      <c r="D182" s="5"/>
      <c r="E182" s="5"/>
      <c r="F182" s="5"/>
      <c r="G182" s="5"/>
      <c r="H182" s="5"/>
    </row>
    <row r="183" spans="1:8">
      <c r="B183" s="5"/>
      <c r="C183" s="5"/>
      <c r="D183" s="5"/>
      <c r="E183" s="5"/>
      <c r="F183" s="5"/>
      <c r="G183" s="5"/>
      <c r="H183" s="5"/>
    </row>
    <row r="184" spans="1:8">
      <c r="B184" s="5"/>
      <c r="C184" s="5"/>
      <c r="D184" s="5"/>
      <c r="E184" s="5"/>
      <c r="F184" s="5"/>
      <c r="G184" s="5"/>
      <c r="H184" s="5"/>
    </row>
    <row r="185" spans="1:8">
      <c r="B185" s="5"/>
      <c r="C185" s="5"/>
      <c r="D185" s="5"/>
      <c r="E185" s="5"/>
      <c r="F185" s="5"/>
      <c r="G185" s="5"/>
      <c r="H185" s="5"/>
    </row>
    <row r="186" spans="1:8">
      <c r="B186" s="5"/>
      <c r="C186" s="5"/>
      <c r="D186" s="5"/>
      <c r="E186" s="5"/>
      <c r="F186" s="5"/>
      <c r="G186" s="5"/>
      <c r="H186" s="5"/>
    </row>
    <row r="187" spans="1:8">
      <c r="B187" s="5"/>
      <c r="C187" s="5"/>
      <c r="D187" s="5"/>
      <c r="E187" s="5"/>
      <c r="F187" s="5"/>
      <c r="G187" s="5"/>
      <c r="H187" s="5"/>
    </row>
    <row r="188" spans="1:8">
      <c r="B188" s="5"/>
      <c r="C188" s="5"/>
      <c r="D188" s="5"/>
      <c r="E188" s="5"/>
      <c r="F188" s="5"/>
      <c r="G188" s="5"/>
      <c r="H188" s="5"/>
    </row>
    <row r="189" spans="1:8">
      <c r="B189" s="5"/>
      <c r="C189" s="5"/>
      <c r="D189" s="5"/>
      <c r="E189" s="5"/>
      <c r="F189" s="5"/>
      <c r="G189" s="5"/>
      <c r="H189" s="5"/>
    </row>
    <row r="190" spans="1:8">
      <c r="B190" s="5"/>
      <c r="C190" s="5"/>
      <c r="D190" s="5"/>
      <c r="E190" s="5"/>
      <c r="F190" s="5"/>
      <c r="G190" s="5"/>
      <c r="H190" s="5"/>
    </row>
    <row r="191" spans="1:8">
      <c r="B191" s="5"/>
      <c r="C191" s="5"/>
      <c r="D191" s="5"/>
      <c r="E191" s="5"/>
      <c r="F191" s="5"/>
      <c r="G191" s="5"/>
      <c r="H191" s="5"/>
    </row>
    <row r="192" spans="1:8">
      <c r="B192" s="5"/>
      <c r="C192" s="5"/>
      <c r="D192" s="5"/>
      <c r="E192" s="5"/>
      <c r="F192" s="5"/>
      <c r="G192" s="5"/>
      <c r="H192" s="5"/>
    </row>
    <row r="193" spans="2:8">
      <c r="B193" s="5"/>
      <c r="C193" s="5"/>
      <c r="D193" s="5"/>
      <c r="E193" s="5"/>
      <c r="F193" s="5"/>
      <c r="G193" s="5"/>
      <c r="H193" s="5"/>
    </row>
    <row r="194" spans="2:8">
      <c r="B194" s="5"/>
      <c r="C194" s="5"/>
      <c r="D194" s="5"/>
      <c r="E194" s="5"/>
      <c r="F194" s="5"/>
      <c r="G194" s="5"/>
      <c r="H194" s="5"/>
    </row>
    <row r="195" spans="2:8">
      <c r="B195" s="5"/>
      <c r="C195" s="5"/>
      <c r="D195" s="5"/>
      <c r="E195" s="5"/>
      <c r="F195" s="5"/>
      <c r="G195" s="5"/>
      <c r="H195" s="5"/>
    </row>
    <row r="196" spans="2:8">
      <c r="B196" s="5"/>
      <c r="C196" s="5"/>
      <c r="D196" s="5"/>
      <c r="E196" s="5"/>
      <c r="F196" s="5"/>
      <c r="G196" s="5"/>
      <c r="H196" s="5"/>
    </row>
    <row r="197" spans="2:8">
      <c r="B197" s="5"/>
      <c r="C197" s="5"/>
      <c r="D197" s="5"/>
      <c r="E197" s="5"/>
      <c r="F197" s="5"/>
      <c r="G197" s="5"/>
      <c r="H197" s="5"/>
    </row>
    <row r="198" spans="2:8">
      <c r="B198" s="5"/>
      <c r="C198" s="5"/>
      <c r="D198" s="5"/>
      <c r="E198" s="5"/>
      <c r="F198" s="5"/>
      <c r="G198" s="5"/>
      <c r="H198" s="5"/>
    </row>
    <row r="199" spans="2:8">
      <c r="B199" s="5"/>
      <c r="C199" s="5"/>
      <c r="D199" s="5"/>
      <c r="E199" s="5"/>
      <c r="F199" s="5"/>
      <c r="G199" s="5"/>
      <c r="H199" s="5"/>
    </row>
    <row r="200" spans="2:8">
      <c r="B200" s="5"/>
      <c r="C200" s="5"/>
      <c r="D200" s="5"/>
      <c r="E200" s="5"/>
      <c r="F200" s="5"/>
      <c r="G200" s="5"/>
      <c r="H200" s="5"/>
    </row>
    <row r="201" spans="2:8">
      <c r="B201" s="5"/>
      <c r="C201" s="5"/>
      <c r="D201" s="5"/>
      <c r="E201" s="5"/>
      <c r="F201" s="5"/>
      <c r="G201" s="5"/>
      <c r="H201" s="5"/>
    </row>
    <row r="202" spans="2:8">
      <c r="B202" s="5"/>
      <c r="C202" s="5"/>
      <c r="D202" s="5"/>
      <c r="E202" s="5"/>
      <c r="F202" s="5"/>
      <c r="G202" s="5"/>
      <c r="H202" s="5"/>
    </row>
    <row r="203" spans="2:8">
      <c r="B203" s="5"/>
      <c r="C203" s="5"/>
      <c r="D203" s="5"/>
      <c r="E203" s="5"/>
      <c r="F203" s="5"/>
      <c r="G203" s="5"/>
      <c r="H203" s="5"/>
    </row>
    <row r="204" spans="2:8">
      <c r="B204" s="5"/>
      <c r="C204" s="5"/>
      <c r="D204" s="5"/>
      <c r="E204" s="5"/>
      <c r="F204" s="5"/>
      <c r="G204" s="5"/>
      <c r="H204" s="5"/>
    </row>
    <row r="205" spans="2:8">
      <c r="B205" s="5"/>
      <c r="C205" s="5"/>
      <c r="D205" s="5"/>
      <c r="E205" s="5"/>
      <c r="F205" s="5"/>
      <c r="G205" s="5"/>
      <c r="H205" s="5"/>
    </row>
    <row r="206" spans="2:8">
      <c r="B206" s="5"/>
      <c r="C206" s="5"/>
      <c r="D206" s="5"/>
      <c r="E206" s="5"/>
      <c r="F206" s="5"/>
      <c r="G206" s="5"/>
      <c r="H206" s="5"/>
    </row>
    <row r="207" spans="2:8">
      <c r="B207" s="5"/>
      <c r="C207" s="5"/>
      <c r="D207" s="5"/>
      <c r="E207" s="5"/>
      <c r="F207" s="5"/>
      <c r="G207" s="5"/>
      <c r="H207" s="5"/>
    </row>
    <row r="208" spans="2:8">
      <c r="B208" s="5"/>
      <c r="C208" s="5"/>
      <c r="D208" s="5"/>
      <c r="E208" s="5"/>
      <c r="F208" s="5"/>
      <c r="G208" s="5"/>
      <c r="H208" s="5"/>
    </row>
    <row r="209" spans="2:8">
      <c r="B209" s="5"/>
      <c r="C209" s="5"/>
      <c r="D209" s="5"/>
      <c r="E209" s="5"/>
      <c r="F209" s="5"/>
      <c r="G209" s="5"/>
      <c r="H209" s="5"/>
    </row>
    <row r="210" spans="2:8">
      <c r="B210" s="5"/>
      <c r="C210" s="5"/>
      <c r="D210" s="5"/>
      <c r="E210" s="5"/>
      <c r="F210" s="5"/>
      <c r="G210" s="5"/>
      <c r="H210" s="5"/>
    </row>
    <row r="211" spans="2:8">
      <c r="B211" s="5"/>
      <c r="C211" s="5"/>
      <c r="D211" s="5"/>
      <c r="E211" s="5"/>
      <c r="F211" s="5"/>
      <c r="G211" s="5"/>
      <c r="H211" s="5"/>
    </row>
    <row r="212" spans="2:8">
      <c r="B212" s="5"/>
      <c r="C212" s="5"/>
      <c r="D212" s="5"/>
      <c r="E212" s="5"/>
      <c r="F212" s="5"/>
      <c r="G212" s="5"/>
      <c r="H212" s="5"/>
    </row>
    <row r="213" spans="2:8">
      <c r="B213" s="5"/>
      <c r="C213" s="5"/>
      <c r="D213" s="5"/>
      <c r="E213" s="5"/>
      <c r="F213" s="5"/>
      <c r="G213" s="5"/>
      <c r="H213" s="5"/>
    </row>
    <row r="214" spans="2:8">
      <c r="B214" s="5"/>
      <c r="C214" s="5"/>
      <c r="D214" s="5"/>
      <c r="E214" s="5"/>
      <c r="F214" s="5"/>
      <c r="G214" s="5"/>
      <c r="H214" s="5"/>
    </row>
    <row r="215" spans="2:8">
      <c r="B215" s="5"/>
      <c r="C215" s="5"/>
      <c r="D215" s="5"/>
      <c r="E215" s="5"/>
      <c r="F215" s="5"/>
      <c r="G215" s="5"/>
      <c r="H215" s="5"/>
    </row>
    <row r="216" spans="2:8">
      <c r="B216" s="5"/>
      <c r="C216" s="5"/>
      <c r="D216" s="5"/>
      <c r="E216" s="5"/>
      <c r="F216" s="5"/>
      <c r="G216" s="5"/>
      <c r="H216" s="5"/>
    </row>
    <row r="217" spans="2:8">
      <c r="B217" s="5"/>
      <c r="C217" s="5"/>
      <c r="D217" s="5"/>
      <c r="E217" s="5"/>
      <c r="F217" s="5"/>
      <c r="G217" s="5"/>
      <c r="H217" s="5"/>
    </row>
    <row r="218" spans="2:8">
      <c r="B218" s="5"/>
      <c r="C218" s="5"/>
      <c r="D218" s="5"/>
      <c r="E218" s="5"/>
      <c r="F218" s="5"/>
      <c r="G218" s="5"/>
      <c r="H218" s="5"/>
    </row>
    <row r="219" spans="2:8">
      <c r="B219" s="5"/>
      <c r="C219" s="5"/>
      <c r="D219" s="5"/>
      <c r="E219" s="5"/>
      <c r="F219" s="5"/>
      <c r="G219" s="5"/>
      <c r="H219" s="5"/>
    </row>
    <row r="220" spans="2:8">
      <c r="B220" s="5"/>
      <c r="C220" s="5"/>
      <c r="D220" s="5"/>
      <c r="E220" s="5"/>
      <c r="F220" s="5"/>
      <c r="G220" s="5"/>
      <c r="H220" s="5"/>
    </row>
    <row r="221" spans="2:8">
      <c r="B221" s="5"/>
      <c r="C221" s="5"/>
      <c r="D221" s="5"/>
      <c r="E221" s="5"/>
      <c r="F221" s="5"/>
      <c r="G221" s="5"/>
      <c r="H221" s="5"/>
    </row>
    <row r="222" spans="2:8">
      <c r="B222" s="5"/>
      <c r="C222" s="5"/>
      <c r="D222" s="5"/>
      <c r="E222" s="5"/>
      <c r="F222" s="5"/>
      <c r="G222" s="5"/>
      <c r="H222" s="5"/>
    </row>
    <row r="223" spans="2:8">
      <c r="B223" s="5"/>
      <c r="C223" s="5"/>
      <c r="D223" s="5"/>
      <c r="E223" s="5"/>
      <c r="F223" s="5"/>
      <c r="G223" s="5"/>
      <c r="H223" s="5"/>
    </row>
    <row r="224" spans="2:8">
      <c r="B224" s="5"/>
      <c r="C224" s="5"/>
      <c r="D224" s="5"/>
      <c r="E224" s="5"/>
      <c r="F224" s="5"/>
      <c r="G224" s="5"/>
      <c r="H224" s="5"/>
    </row>
    <row r="225" spans="2:8">
      <c r="B225" s="5"/>
      <c r="C225" s="5"/>
      <c r="D225" s="5"/>
      <c r="E225" s="5"/>
      <c r="F225" s="5"/>
      <c r="G225" s="5"/>
      <c r="H225" s="5"/>
    </row>
    <row r="226" spans="2:8">
      <c r="B226" s="5"/>
      <c r="C226" s="5"/>
      <c r="D226" s="5"/>
      <c r="E226" s="5"/>
      <c r="F226" s="5"/>
      <c r="G226" s="5"/>
      <c r="H226" s="5"/>
    </row>
    <row r="227" spans="2:8">
      <c r="B227" s="5"/>
      <c r="C227" s="5"/>
      <c r="D227" s="5"/>
      <c r="E227" s="5"/>
      <c r="F227" s="5"/>
      <c r="G227" s="5"/>
      <c r="H227" s="5"/>
    </row>
    <row r="228" spans="2:8">
      <c r="B228" s="5"/>
      <c r="C228" s="5"/>
      <c r="D228" s="5"/>
      <c r="E228" s="5"/>
      <c r="F228" s="5"/>
      <c r="G228" s="5"/>
      <c r="H228" s="5"/>
    </row>
    <row r="229" spans="2:8">
      <c r="B229" s="5"/>
      <c r="C229" s="5"/>
      <c r="D229" s="5"/>
      <c r="E229" s="5"/>
      <c r="F229" s="5"/>
      <c r="G229" s="5"/>
      <c r="H229" s="5"/>
    </row>
  </sheetData>
  <mergeCells count="38">
    <mergeCell ref="A1:K1"/>
    <mergeCell ref="A2:K2"/>
    <mergeCell ref="A28:D28"/>
    <mergeCell ref="A22:K22"/>
    <mergeCell ref="A3:K3"/>
    <mergeCell ref="A10:B12"/>
    <mergeCell ref="A13:B13"/>
    <mergeCell ref="A14:B14"/>
    <mergeCell ref="A15:B15"/>
    <mergeCell ref="A16:B16"/>
    <mergeCell ref="D11:D12"/>
    <mergeCell ref="A26:C26"/>
    <mergeCell ref="A21:B21"/>
    <mergeCell ref="K10:K12"/>
    <mergeCell ref="A18:B18"/>
    <mergeCell ref="A19:B19"/>
    <mergeCell ref="A20:B20"/>
    <mergeCell ref="A7:K7"/>
    <mergeCell ref="A8:D8"/>
    <mergeCell ref="C10:C12"/>
    <mergeCell ref="D10:E10"/>
    <mergeCell ref="F10:I10"/>
    <mergeCell ref="E11:E12"/>
    <mergeCell ref="F11:G11"/>
    <mergeCell ref="H11:I11"/>
    <mergeCell ref="J10:J12"/>
    <mergeCell ref="A17:B17"/>
    <mergeCell ref="A31:C31"/>
    <mergeCell ref="D31:G31"/>
    <mergeCell ref="H31:K31"/>
    <mergeCell ref="A32:C32"/>
    <mergeCell ref="D32:G32"/>
    <mergeCell ref="H32:K32"/>
    <mergeCell ref="A25:C25"/>
    <mergeCell ref="E25:H25"/>
    <mergeCell ref="E26:H26"/>
    <mergeCell ref="I25:L25"/>
    <mergeCell ref="I26:L26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  <headerFooter alignWithMargins="0">
    <oddHeader>&amp;RModelo 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I16" sqref="I16"/>
    </sheetView>
  </sheetViews>
  <sheetFormatPr defaultRowHeight="12.75"/>
  <cols>
    <col min="1" max="1" width="26" customWidth="1"/>
    <col min="2" max="2" width="11.28515625" bestFit="1" customWidth="1"/>
    <col min="3" max="3" width="12.28515625" bestFit="1" customWidth="1"/>
    <col min="4" max="4" width="11.28515625" bestFit="1" customWidth="1"/>
    <col min="5" max="5" width="12.28515625" bestFit="1" customWidth="1"/>
    <col min="6" max="6" width="11.28515625" bestFit="1" customWidth="1"/>
    <col min="7" max="7" width="12.28515625" bestFit="1" customWidth="1"/>
    <col min="8" max="8" width="17.7109375" bestFit="1" customWidth="1"/>
  </cols>
  <sheetData>
    <row r="1" spans="1:9" ht="15.75">
      <c r="A1" s="141" t="s">
        <v>83</v>
      </c>
      <c r="B1" s="141"/>
      <c r="C1" s="141"/>
      <c r="D1" s="141"/>
      <c r="E1" s="141"/>
      <c r="F1" s="141"/>
      <c r="G1" s="141"/>
      <c r="H1" s="141"/>
      <c r="I1" s="141"/>
    </row>
    <row r="2" spans="1:9" ht="15.75">
      <c r="A2" s="141" t="s">
        <v>216</v>
      </c>
      <c r="B2" s="141"/>
      <c r="C2" s="141"/>
      <c r="D2" s="141"/>
      <c r="E2" s="141"/>
      <c r="F2" s="141"/>
      <c r="G2" s="141"/>
      <c r="H2" s="141"/>
      <c r="I2" s="141"/>
    </row>
    <row r="3" spans="1:9" ht="18">
      <c r="A3" s="32"/>
      <c r="B3" s="32"/>
      <c r="C3" s="32"/>
      <c r="D3" s="32"/>
      <c r="E3" s="32"/>
      <c r="F3" s="32"/>
      <c r="G3" s="32"/>
      <c r="H3" s="32"/>
      <c r="I3" s="32"/>
    </row>
    <row r="4" spans="1:9" ht="18">
      <c r="A4" s="32"/>
      <c r="B4" s="32"/>
      <c r="C4" s="32"/>
      <c r="D4" s="32"/>
      <c r="E4" s="32"/>
      <c r="F4" s="32"/>
      <c r="G4" s="32"/>
      <c r="H4" s="32"/>
      <c r="I4" s="32"/>
    </row>
    <row r="5" spans="1:9">
      <c r="B5" s="3"/>
      <c r="C5" s="3"/>
      <c r="D5" s="3"/>
      <c r="E5" s="3"/>
      <c r="F5" s="3"/>
      <c r="G5" s="3"/>
    </row>
    <row r="6" spans="1:9">
      <c r="B6" s="3"/>
      <c r="C6" s="3"/>
      <c r="D6" s="3"/>
      <c r="E6" s="3"/>
      <c r="F6" s="3"/>
      <c r="G6" s="3"/>
    </row>
    <row r="7" spans="1:9" ht="18">
      <c r="A7" s="123" t="s">
        <v>66</v>
      </c>
      <c r="B7" s="123"/>
      <c r="C7" s="123"/>
      <c r="D7" s="123"/>
      <c r="E7" s="123"/>
      <c r="F7" s="123"/>
      <c r="G7" s="123"/>
      <c r="H7" s="123"/>
      <c r="I7" s="123"/>
    </row>
    <row r="8" spans="1:9" ht="18">
      <c r="A8" s="123" t="s">
        <v>235</v>
      </c>
      <c r="B8" s="123"/>
      <c r="C8" s="13"/>
      <c r="D8" s="13"/>
      <c r="E8" s="13"/>
      <c r="F8" s="13"/>
      <c r="G8" s="13"/>
      <c r="H8" s="13"/>
      <c r="I8" s="13"/>
    </row>
    <row r="9" spans="1:9">
      <c r="B9" s="3"/>
      <c r="C9" s="3"/>
      <c r="D9" s="3"/>
      <c r="E9" s="3"/>
      <c r="F9" s="3"/>
      <c r="G9" s="3"/>
    </row>
    <row r="10" spans="1:9">
      <c r="A10" s="223" t="s">
        <v>67</v>
      </c>
      <c r="B10" s="206" t="s">
        <v>0</v>
      </c>
      <c r="C10" s="206"/>
      <c r="D10" s="177" t="s">
        <v>27</v>
      </c>
      <c r="E10" s="178"/>
      <c r="F10" s="178"/>
      <c r="G10" s="179"/>
      <c r="H10" s="206" t="s">
        <v>73</v>
      </c>
      <c r="I10" s="206"/>
    </row>
    <row r="11" spans="1:9">
      <c r="A11" s="224"/>
      <c r="B11" s="134" t="s">
        <v>68</v>
      </c>
      <c r="C11" s="134" t="s">
        <v>69</v>
      </c>
      <c r="D11" s="177" t="s">
        <v>70</v>
      </c>
      <c r="E11" s="179"/>
      <c r="F11" s="177" t="s">
        <v>71</v>
      </c>
      <c r="G11" s="179"/>
      <c r="H11" s="134" t="s">
        <v>74</v>
      </c>
      <c r="I11" s="135" t="s">
        <v>75</v>
      </c>
    </row>
    <row r="12" spans="1:9">
      <c r="A12" s="225"/>
      <c r="B12" s="149"/>
      <c r="C12" s="149"/>
      <c r="D12" s="99" t="s">
        <v>68</v>
      </c>
      <c r="E12" s="99" t="s">
        <v>72</v>
      </c>
      <c r="F12" s="99" t="s">
        <v>68</v>
      </c>
      <c r="G12" s="99" t="s">
        <v>59</v>
      </c>
      <c r="H12" s="149"/>
      <c r="I12" s="137"/>
    </row>
    <row r="13" spans="1:9">
      <c r="A13" s="9" t="s">
        <v>76</v>
      </c>
      <c r="B13" s="75"/>
      <c r="C13" s="75"/>
      <c r="D13" s="75"/>
      <c r="E13" s="75"/>
      <c r="F13" s="75"/>
      <c r="G13" s="75"/>
      <c r="H13" s="76"/>
      <c r="I13" s="76"/>
    </row>
    <row r="14" spans="1:9">
      <c r="A14" s="9" t="s">
        <v>77</v>
      </c>
      <c r="B14" s="58">
        <f t="shared" ref="B14:H14" si="0">B16</f>
        <v>2495223.12</v>
      </c>
      <c r="C14" s="58">
        <f t="shared" si="0"/>
        <v>20935866.329999998</v>
      </c>
      <c r="D14" s="58">
        <f t="shared" si="0"/>
        <v>3743993.61</v>
      </c>
      <c r="E14" s="58">
        <f t="shared" si="0"/>
        <v>21678138.600000001</v>
      </c>
      <c r="F14" s="58">
        <f t="shared" si="0"/>
        <v>3743993.61</v>
      </c>
      <c r="G14" s="58">
        <f t="shared" si="0"/>
        <v>21678138.600000001</v>
      </c>
      <c r="H14" s="58">
        <f t="shared" si="0"/>
        <v>-742272.27000000328</v>
      </c>
      <c r="I14" s="83">
        <v>1.78E-2</v>
      </c>
    </row>
    <row r="15" spans="1:9">
      <c r="A15" s="9" t="s">
        <v>78</v>
      </c>
      <c r="B15" s="58"/>
      <c r="C15" s="58"/>
      <c r="D15" s="58"/>
      <c r="E15" s="58"/>
      <c r="F15" s="58"/>
      <c r="G15" s="58"/>
      <c r="H15" s="58"/>
      <c r="I15" s="58"/>
    </row>
    <row r="16" spans="1:9">
      <c r="A16" s="9" t="s">
        <v>79</v>
      </c>
      <c r="B16" s="58">
        <v>2495223.12</v>
      </c>
      <c r="C16" s="58">
        <v>20935866.329999998</v>
      </c>
      <c r="D16" s="58">
        <v>3743993.61</v>
      </c>
      <c r="E16" s="58">
        <v>21678138.600000001</v>
      </c>
      <c r="F16" s="58">
        <f>D16</f>
        <v>3743993.61</v>
      </c>
      <c r="G16" s="58">
        <f>E16</f>
        <v>21678138.600000001</v>
      </c>
      <c r="H16" s="58">
        <f>C16-G16</f>
        <v>-742272.27000000328</v>
      </c>
      <c r="I16" s="83">
        <v>1.78E-2</v>
      </c>
    </row>
    <row r="17" spans="1:9">
      <c r="A17" s="9" t="s">
        <v>80</v>
      </c>
      <c r="B17" s="75"/>
      <c r="C17" s="75"/>
      <c r="D17" s="75"/>
      <c r="E17" s="75"/>
      <c r="F17" s="75"/>
      <c r="G17" s="75"/>
      <c r="H17" s="76"/>
      <c r="I17" s="76"/>
    </row>
    <row r="18" spans="1:9">
      <c r="A18" s="9"/>
      <c r="B18" s="75"/>
      <c r="C18" s="75"/>
      <c r="D18" s="75"/>
      <c r="E18" s="75"/>
      <c r="F18" s="75"/>
      <c r="G18" s="75"/>
      <c r="H18" s="76"/>
      <c r="I18" s="76"/>
    </row>
    <row r="19" spans="1:9" ht="14.25">
      <c r="A19" s="30" t="s">
        <v>81</v>
      </c>
      <c r="B19" s="103">
        <f>B16</f>
        <v>2495223.12</v>
      </c>
      <c r="C19" s="103">
        <f t="shared" ref="C19:H19" si="1">C16</f>
        <v>20935866.329999998</v>
      </c>
      <c r="D19" s="103">
        <f t="shared" si="1"/>
        <v>3743993.61</v>
      </c>
      <c r="E19" s="103">
        <f t="shared" si="1"/>
        <v>21678138.600000001</v>
      </c>
      <c r="F19" s="103">
        <f t="shared" si="1"/>
        <v>3743993.61</v>
      </c>
      <c r="G19" s="103">
        <f t="shared" si="1"/>
        <v>21678138.600000001</v>
      </c>
      <c r="H19" s="103">
        <f t="shared" si="1"/>
        <v>-742272.27000000328</v>
      </c>
      <c r="I19" s="104">
        <v>-7.0300000000000001E-2</v>
      </c>
    </row>
    <row r="20" spans="1:9" ht="15.75">
      <c r="A20" s="2"/>
      <c r="B20" s="5"/>
      <c r="C20" s="5"/>
      <c r="D20" s="5"/>
      <c r="E20" s="5"/>
      <c r="F20" s="5"/>
      <c r="G20" s="5"/>
    </row>
    <row r="21" spans="1:9" ht="15.75">
      <c r="A21" s="2"/>
      <c r="B21" s="5"/>
      <c r="C21" s="5"/>
      <c r="D21" s="5"/>
      <c r="E21" s="5"/>
      <c r="F21" s="5"/>
      <c r="G21" s="5"/>
    </row>
    <row r="22" spans="1:9" ht="15.75">
      <c r="A22" s="2"/>
      <c r="B22" s="5"/>
      <c r="C22" s="5"/>
      <c r="D22" s="5"/>
      <c r="E22" s="5"/>
      <c r="F22" s="5"/>
      <c r="G22" s="5"/>
    </row>
    <row r="23" spans="1:9" ht="15.75">
      <c r="A23" s="2"/>
      <c r="B23" s="5"/>
      <c r="C23" s="5"/>
      <c r="D23" s="5"/>
      <c r="E23" s="5"/>
      <c r="F23" s="5"/>
      <c r="G23" s="5"/>
    </row>
    <row r="24" spans="1:9" ht="15.75">
      <c r="A24" s="16"/>
      <c r="B24" s="18"/>
      <c r="C24" s="220"/>
      <c r="D24" s="220"/>
      <c r="E24" s="220"/>
      <c r="F24" s="27"/>
      <c r="G24" s="25"/>
      <c r="H24" s="28"/>
      <c r="I24" s="28"/>
    </row>
    <row r="25" spans="1:9" ht="15.75">
      <c r="A25" s="102" t="s">
        <v>61</v>
      </c>
      <c r="B25" s="17"/>
      <c r="C25" s="226" t="s">
        <v>63</v>
      </c>
      <c r="D25" s="226"/>
      <c r="E25" s="226"/>
      <c r="F25" s="26"/>
      <c r="G25" s="119" t="s">
        <v>229</v>
      </c>
      <c r="H25" s="119"/>
      <c r="I25" s="119"/>
    </row>
    <row r="26" spans="1:9" ht="15.75">
      <c r="A26" s="100" t="s">
        <v>62</v>
      </c>
      <c r="B26" s="14"/>
      <c r="C26" s="214" t="s">
        <v>64</v>
      </c>
      <c r="D26" s="214"/>
      <c r="E26" s="214"/>
      <c r="F26" s="15"/>
      <c r="G26" s="214" t="s">
        <v>65</v>
      </c>
      <c r="H26" s="214"/>
      <c r="I26" s="214"/>
    </row>
    <row r="27" spans="1:9" ht="15.75">
      <c r="A27" s="2"/>
      <c r="B27" s="5"/>
      <c r="C27" s="5"/>
      <c r="D27" s="5"/>
      <c r="E27" s="5"/>
      <c r="F27" s="5"/>
      <c r="G27" s="5"/>
    </row>
  </sheetData>
  <mergeCells count="19">
    <mergeCell ref="A1:I1"/>
    <mergeCell ref="A2:I2"/>
    <mergeCell ref="A7:I7"/>
    <mergeCell ref="A8:B8"/>
    <mergeCell ref="A10:A12"/>
    <mergeCell ref="B10:C10"/>
    <mergeCell ref="D10:G10"/>
    <mergeCell ref="H10:I10"/>
    <mergeCell ref="B11:B12"/>
    <mergeCell ref="C11:C12"/>
    <mergeCell ref="C26:E26"/>
    <mergeCell ref="G26:I26"/>
    <mergeCell ref="D11:E11"/>
    <mergeCell ref="F11:G11"/>
    <mergeCell ref="H11:H12"/>
    <mergeCell ref="I11:I12"/>
    <mergeCell ref="C24:E24"/>
    <mergeCell ref="C25:E25"/>
    <mergeCell ref="G25:I25"/>
  </mergeCells>
  <pageMargins left="0.27559055118110237" right="0.15748031496062992" top="0.78740157480314965" bottom="0.78740157480314965" header="0.31496062992125984" footer="0.31496062992125984"/>
  <pageSetup scale="80" orientation="portrait" r:id="rId1"/>
  <headerFooter>
    <oddHeader>&amp;RAnexo - Modelo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85"/>
  <sheetViews>
    <sheetView topLeftCell="A46" workbookViewId="0">
      <selection activeCell="A53" sqref="A53"/>
    </sheetView>
  </sheetViews>
  <sheetFormatPr defaultRowHeight="12.75"/>
  <cols>
    <col min="1" max="1" width="83.140625" customWidth="1"/>
  </cols>
  <sheetData>
    <row r="1" spans="1:2">
      <c r="A1" s="22"/>
    </row>
    <row r="2" spans="1:2">
      <c r="A2" s="22"/>
      <c r="B2" s="22"/>
    </row>
    <row r="3" spans="1:2">
      <c r="A3" s="22"/>
      <c r="B3" s="22"/>
    </row>
    <row r="4" spans="1:2">
      <c r="A4" s="22"/>
      <c r="B4" s="22"/>
    </row>
    <row r="5" spans="1:2">
      <c r="A5" s="22"/>
      <c r="B5" s="22"/>
    </row>
    <row r="6" spans="1:2">
      <c r="A6" s="115"/>
      <c r="B6" s="22"/>
    </row>
    <row r="7" spans="1:2">
      <c r="A7" s="116" t="s">
        <v>224</v>
      </c>
    </row>
    <row r="8" spans="1:2">
      <c r="A8" s="116" t="s">
        <v>225</v>
      </c>
    </row>
    <row r="9" spans="1:2">
      <c r="A9" s="117"/>
    </row>
    <row r="10" spans="1:2">
      <c r="A10" s="117"/>
    </row>
    <row r="11" spans="1:2">
      <c r="A11" s="117"/>
    </row>
    <row r="12" spans="1:2">
      <c r="A12" s="117"/>
    </row>
    <row r="13" spans="1:2">
      <c r="A13" s="117"/>
    </row>
    <row r="14" spans="1:2">
      <c r="A14" s="117"/>
    </row>
    <row r="15" spans="1:2">
      <c r="A15" s="117"/>
    </row>
    <row r="16" spans="1:2">
      <c r="A16" s="117"/>
    </row>
    <row r="17" spans="1:2">
      <c r="A17" s="117"/>
    </row>
    <row r="18" spans="1:2">
      <c r="A18" s="117"/>
    </row>
    <row r="19" spans="1:2">
      <c r="A19" s="117"/>
      <c r="B19" s="22"/>
    </row>
    <row r="20" spans="1:2">
      <c r="A20" s="117"/>
      <c r="B20" s="22"/>
    </row>
    <row r="21" spans="1:2">
      <c r="A21" s="117"/>
      <c r="B21" s="22"/>
    </row>
    <row r="22" spans="1:2">
      <c r="A22" s="116" t="s">
        <v>226</v>
      </c>
    </row>
    <row r="23" spans="1:2">
      <c r="A23" s="116" t="s">
        <v>227</v>
      </c>
    </row>
    <row r="24" spans="1:2">
      <c r="A24" s="116"/>
    </row>
    <row r="25" spans="1:2">
      <c r="A25" s="116"/>
    </row>
    <row r="26" spans="1:2">
      <c r="A26" s="116"/>
    </row>
    <row r="27" spans="1:2">
      <c r="A27" s="116"/>
    </row>
    <row r="28" spans="1:2">
      <c r="A28" s="116"/>
    </row>
    <row r="29" spans="1:2">
      <c r="A29" s="116"/>
    </row>
    <row r="30" spans="1:2">
      <c r="A30" s="117"/>
    </row>
    <row r="31" spans="1:2">
      <c r="A31" s="117"/>
    </row>
    <row r="32" spans="1:2">
      <c r="A32" s="116" t="s">
        <v>232</v>
      </c>
    </row>
    <row r="33" spans="1:1">
      <c r="A33" s="113"/>
    </row>
    <row r="34" spans="1:1">
      <c r="A34" s="113"/>
    </row>
    <row r="35" spans="1:1">
      <c r="A35" s="113"/>
    </row>
    <row r="36" spans="1:1">
      <c r="A36" s="113"/>
    </row>
    <row r="37" spans="1:1">
      <c r="A37" s="113"/>
    </row>
    <row r="38" spans="1:1">
      <c r="A38" s="113"/>
    </row>
    <row r="39" spans="1:1">
      <c r="A39" s="113"/>
    </row>
    <row r="40" spans="1:1">
      <c r="A40" s="113"/>
    </row>
    <row r="41" spans="1:1">
      <c r="A41" s="113"/>
    </row>
    <row r="42" spans="1:1">
      <c r="A42" s="113"/>
    </row>
    <row r="43" spans="1:1">
      <c r="A43" s="113"/>
    </row>
    <row r="44" spans="1:1">
      <c r="A44" s="113"/>
    </row>
    <row r="45" spans="1:1">
      <c r="A45" s="113"/>
    </row>
    <row r="46" spans="1:1">
      <c r="A46" s="113"/>
    </row>
    <row r="47" spans="1:1">
      <c r="A47" s="113"/>
    </row>
    <row r="48" spans="1:1">
      <c r="A48" s="113"/>
    </row>
    <row r="49" spans="1:1">
      <c r="A49" s="113"/>
    </row>
    <row r="50" spans="1:1">
      <c r="A50" s="113"/>
    </row>
    <row r="51" spans="1:1">
      <c r="A51" s="113"/>
    </row>
    <row r="52" spans="1:1">
      <c r="A52" s="113"/>
    </row>
    <row r="53" spans="1:1">
      <c r="A53" s="113"/>
    </row>
    <row r="54" spans="1:1">
      <c r="A54" s="113"/>
    </row>
    <row r="55" spans="1:1">
      <c r="A55" s="113"/>
    </row>
    <row r="56" spans="1:1">
      <c r="A56" s="114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4"/>
  <sheetViews>
    <sheetView topLeftCell="A31" workbookViewId="0">
      <selection activeCell="E48" sqref="E48"/>
    </sheetView>
  </sheetViews>
  <sheetFormatPr defaultRowHeight="12.75"/>
  <cols>
    <col min="1" max="1" width="15.7109375" customWidth="1"/>
    <col min="2" max="2" width="15.7109375" style="3" customWidth="1"/>
    <col min="3" max="8" width="12.7109375" style="3" customWidth="1"/>
    <col min="9" max="10" width="9.7109375" style="3" customWidth="1"/>
    <col min="11" max="14" width="12.7109375" style="3" customWidth="1"/>
    <col min="15" max="17" width="12.7109375" customWidth="1"/>
    <col min="18" max="19" width="15.7109375" customWidth="1"/>
  </cols>
  <sheetData>
    <row r="1" spans="1:19" ht="24.9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45"/>
      <c r="L1" s="45"/>
      <c r="M1" s="45"/>
    </row>
    <row r="2" spans="1:19" ht="24.95" customHeight="1">
      <c r="A2" s="141" t="s">
        <v>151</v>
      </c>
      <c r="B2" s="141"/>
      <c r="C2" s="141"/>
      <c r="D2" s="141"/>
      <c r="E2" s="141"/>
      <c r="F2" s="141"/>
      <c r="G2" s="141"/>
      <c r="H2" s="141"/>
      <c r="I2" s="141"/>
      <c r="J2" s="141"/>
      <c r="K2" s="46"/>
      <c r="L2" s="46"/>
      <c r="M2" s="46"/>
    </row>
    <row r="3" spans="1:19" ht="24.95" customHeight="1">
      <c r="A3" s="141" t="s">
        <v>111</v>
      </c>
      <c r="B3" s="141"/>
      <c r="C3" s="141"/>
      <c r="D3" s="141"/>
      <c r="E3" s="141"/>
      <c r="F3" s="141"/>
      <c r="G3" s="141"/>
      <c r="H3" s="141"/>
      <c r="I3" s="141"/>
      <c r="J3" s="141"/>
      <c r="K3" s="47"/>
      <c r="L3" s="47"/>
      <c r="M3" s="47"/>
    </row>
    <row r="5" spans="1:19" s="13" customFormat="1" ht="24.95" customHeight="1">
      <c r="A5" s="123" t="s">
        <v>233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9" s="13" customFormat="1" ht="24.95" customHeight="1">
      <c r="A6" s="123" t="s">
        <v>235</v>
      </c>
      <c r="B6" s="123"/>
      <c r="C6" s="123"/>
      <c r="D6" s="123"/>
      <c r="E6" s="64"/>
    </row>
    <row r="8" spans="1:19" s="66" customFormat="1" ht="20.100000000000001" customHeight="1">
      <c r="A8" s="172" t="s">
        <v>152</v>
      </c>
      <c r="B8" s="172"/>
      <c r="C8" s="172"/>
      <c r="D8" s="172"/>
      <c r="E8" s="172"/>
      <c r="F8" s="172"/>
      <c r="G8" s="172"/>
      <c r="H8" s="172"/>
      <c r="I8" s="172"/>
      <c r="J8" s="172"/>
      <c r="K8" s="65"/>
      <c r="L8" s="65"/>
      <c r="M8" s="65"/>
      <c r="N8" s="65"/>
    </row>
    <row r="9" spans="1:19" ht="15" customHeight="1">
      <c r="A9" s="166" t="s">
        <v>153</v>
      </c>
      <c r="B9" s="167"/>
      <c r="C9" s="168"/>
      <c r="D9" s="133" t="s">
        <v>154</v>
      </c>
      <c r="E9" s="133"/>
      <c r="F9" s="133"/>
      <c r="G9" s="133" t="s">
        <v>157</v>
      </c>
      <c r="H9" s="133"/>
      <c r="I9" s="143" t="s">
        <v>158</v>
      </c>
      <c r="J9" s="144"/>
      <c r="K9" s="41"/>
      <c r="L9" s="41"/>
      <c r="M9" s="41"/>
      <c r="N9" s="41"/>
      <c r="O9" s="41"/>
      <c r="P9" s="49"/>
      <c r="Q9" s="50"/>
      <c r="R9" s="51"/>
      <c r="S9" s="51"/>
    </row>
    <row r="10" spans="1:19" ht="15" customHeight="1">
      <c r="A10" s="169"/>
      <c r="B10" s="170"/>
      <c r="C10" s="171"/>
      <c r="D10" s="52" t="s">
        <v>155</v>
      </c>
      <c r="E10" s="52" t="s">
        <v>156</v>
      </c>
      <c r="F10" s="52" t="s">
        <v>122</v>
      </c>
      <c r="G10" s="52" t="s">
        <v>121</v>
      </c>
      <c r="H10" s="52" t="s">
        <v>122</v>
      </c>
      <c r="I10" s="147"/>
      <c r="J10" s="148"/>
      <c r="K10" s="41"/>
      <c r="L10" s="41"/>
      <c r="M10" s="41"/>
      <c r="N10" s="41"/>
      <c r="O10" s="41"/>
      <c r="P10" s="49"/>
      <c r="Q10" s="50"/>
      <c r="R10" s="51"/>
      <c r="S10" s="51"/>
    </row>
    <row r="11" spans="1:19" ht="15" customHeight="1">
      <c r="A11" s="173" t="s">
        <v>159</v>
      </c>
      <c r="B11" s="173"/>
      <c r="C11" s="173"/>
      <c r="D11" s="57">
        <v>35700000</v>
      </c>
      <c r="E11" s="57">
        <v>5950000</v>
      </c>
      <c r="F11" s="57">
        <v>29749999.920000002</v>
      </c>
      <c r="G11" s="57">
        <v>2495223.12</v>
      </c>
      <c r="H11" s="57">
        <v>20935866.329999998</v>
      </c>
      <c r="I11" s="164">
        <v>23295355.940000001</v>
      </c>
      <c r="J11" s="164"/>
      <c r="K11" s="23"/>
      <c r="L11" s="23"/>
      <c r="M11" s="23"/>
      <c r="N11" s="20"/>
      <c r="O11" s="22"/>
      <c r="P11" s="22"/>
      <c r="Q11" s="22"/>
      <c r="R11" s="22"/>
      <c r="S11" s="22"/>
    </row>
    <row r="12" spans="1:19" ht="15" customHeight="1">
      <c r="A12" s="173" t="s">
        <v>160</v>
      </c>
      <c r="B12" s="173"/>
      <c r="C12" s="173"/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164">
        <v>0</v>
      </c>
      <c r="J12" s="164"/>
      <c r="K12" s="20"/>
      <c r="L12" s="20"/>
      <c r="M12" s="20"/>
      <c r="N12" s="20"/>
      <c r="O12" s="22"/>
      <c r="P12" s="22"/>
      <c r="Q12" s="22"/>
      <c r="R12" s="22"/>
      <c r="S12" s="22"/>
    </row>
    <row r="13" spans="1:19" ht="15" customHeight="1">
      <c r="A13" s="173" t="s">
        <v>97</v>
      </c>
      <c r="B13" s="173"/>
      <c r="C13" s="173"/>
      <c r="D13" s="57">
        <f>D11+D12</f>
        <v>35700000</v>
      </c>
      <c r="E13" s="57">
        <f>E11+E12</f>
        <v>5950000</v>
      </c>
      <c r="F13" s="110">
        <f>F11+F12</f>
        <v>29749999.920000002</v>
      </c>
      <c r="G13" s="110">
        <f>G11+G12</f>
        <v>2495223.12</v>
      </c>
      <c r="H13" s="110">
        <f>H11+H12</f>
        <v>20935866.329999998</v>
      </c>
      <c r="I13" s="164">
        <f>I11</f>
        <v>23295355.940000001</v>
      </c>
      <c r="J13" s="164"/>
      <c r="K13" s="20"/>
      <c r="L13" s="20"/>
      <c r="M13" s="20"/>
      <c r="N13" s="20"/>
      <c r="O13" s="22"/>
      <c r="P13" s="22"/>
      <c r="Q13" s="22"/>
      <c r="R13" s="22"/>
      <c r="S13" s="22"/>
    </row>
    <row r="14" spans="1:19" ht="15" customHeight="1">
      <c r="A14" s="173" t="s">
        <v>161</v>
      </c>
      <c r="B14" s="173"/>
      <c r="C14" s="173"/>
      <c r="D14" s="57"/>
      <c r="E14" s="57"/>
      <c r="F14" s="57"/>
      <c r="G14" s="58"/>
      <c r="H14" s="58"/>
      <c r="I14" s="164">
        <v>0</v>
      </c>
      <c r="J14" s="164"/>
      <c r="K14" s="20"/>
      <c r="L14" s="20"/>
      <c r="M14" s="20"/>
      <c r="N14" s="20"/>
      <c r="O14" s="22"/>
      <c r="P14" s="22"/>
      <c r="Q14" s="22"/>
      <c r="R14" s="22"/>
      <c r="S14" s="22"/>
    </row>
    <row r="15" spans="1:19" ht="15" customHeight="1">
      <c r="A15" s="163" t="s">
        <v>162</v>
      </c>
      <c r="B15" s="163"/>
      <c r="C15" s="163"/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164">
        <v>0</v>
      </c>
      <c r="J15" s="164"/>
      <c r="K15" s="20"/>
      <c r="L15" s="20"/>
      <c r="M15" s="20"/>
      <c r="N15" s="20"/>
      <c r="O15" s="22"/>
      <c r="P15" s="22"/>
      <c r="Q15" s="22"/>
      <c r="R15" s="22"/>
      <c r="S15" s="22"/>
    </row>
    <row r="16" spans="1:19" ht="15" customHeight="1">
      <c r="A16" s="163" t="s">
        <v>163</v>
      </c>
      <c r="B16" s="163"/>
      <c r="C16" s="163"/>
      <c r="D16" s="58"/>
      <c r="E16" s="58"/>
      <c r="F16" s="58"/>
      <c r="G16" s="58"/>
      <c r="H16" s="58"/>
      <c r="I16" s="164">
        <v>0</v>
      </c>
      <c r="J16" s="164"/>
      <c r="K16" s="20"/>
      <c r="L16" s="20"/>
      <c r="M16" s="20"/>
      <c r="N16" s="20"/>
      <c r="O16" s="22"/>
      <c r="P16" s="22"/>
      <c r="Q16" s="22"/>
      <c r="R16" s="22"/>
      <c r="S16" s="22"/>
    </row>
    <row r="17" spans="1:19" ht="15" customHeight="1">
      <c r="A17" s="163" t="s">
        <v>164</v>
      </c>
      <c r="B17" s="163"/>
      <c r="C17" s="163"/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164">
        <v>0</v>
      </c>
      <c r="J17" s="164"/>
      <c r="K17" s="40"/>
      <c r="L17" s="40"/>
      <c r="M17" s="40"/>
      <c r="N17" s="40"/>
      <c r="O17" s="40"/>
      <c r="P17" s="40"/>
      <c r="Q17" s="40"/>
      <c r="R17" s="40"/>
      <c r="S17" s="40"/>
    </row>
    <row r="18" spans="1:19" ht="15" customHeight="1">
      <c r="A18" s="163" t="s">
        <v>165</v>
      </c>
      <c r="B18" s="163"/>
      <c r="C18" s="163"/>
      <c r="D18" s="58"/>
      <c r="E18" s="58"/>
      <c r="F18" s="58"/>
      <c r="G18" s="58"/>
      <c r="H18" s="58"/>
      <c r="I18" s="164">
        <v>0</v>
      </c>
      <c r="J18" s="164"/>
      <c r="K18" s="20"/>
      <c r="L18" s="20"/>
      <c r="M18" s="20"/>
      <c r="N18" s="20"/>
      <c r="O18" s="22"/>
      <c r="P18" s="22"/>
      <c r="Q18" s="22"/>
      <c r="R18" s="22"/>
      <c r="S18" s="22"/>
    </row>
    <row r="19" spans="1:19" ht="15" customHeight="1">
      <c r="A19" s="138" t="s">
        <v>97</v>
      </c>
      <c r="B19" s="165"/>
      <c r="C19" s="139"/>
      <c r="D19" s="58">
        <f>D15+D17:D17</f>
        <v>0</v>
      </c>
      <c r="E19" s="58">
        <f>E15+E17:E17</f>
        <v>0</v>
      </c>
      <c r="F19" s="58">
        <f>F15+F17:F17</f>
        <v>0</v>
      </c>
      <c r="G19" s="58">
        <f>G15+G17:G17</f>
        <v>0</v>
      </c>
      <c r="H19" s="58">
        <f>H15+H17:H17</f>
        <v>0</v>
      </c>
      <c r="I19" s="154">
        <v>0</v>
      </c>
      <c r="J19" s="156"/>
      <c r="K19" s="20"/>
      <c r="L19" s="20"/>
      <c r="M19" s="20"/>
      <c r="N19" s="20"/>
      <c r="O19" s="22"/>
      <c r="P19" s="22"/>
      <c r="Q19" s="22"/>
      <c r="R19" s="22"/>
      <c r="S19" s="22"/>
    </row>
    <row r="20" spans="1:19" ht="15" customHeight="1">
      <c r="A20" s="173" t="s">
        <v>166</v>
      </c>
      <c r="B20" s="173"/>
      <c r="C20" s="173"/>
      <c r="D20" s="57">
        <f>D13+D19</f>
        <v>35700000</v>
      </c>
      <c r="E20" s="57">
        <f>E13+E19</f>
        <v>5950000</v>
      </c>
      <c r="F20" s="57">
        <f>F13+F19</f>
        <v>29749999.920000002</v>
      </c>
      <c r="G20" s="57">
        <f>G13+G19</f>
        <v>2495223.12</v>
      </c>
      <c r="H20" s="57">
        <f>H13+H19</f>
        <v>20935866.329999998</v>
      </c>
      <c r="I20" s="164">
        <f>I11</f>
        <v>23295355.940000001</v>
      </c>
      <c r="J20" s="164"/>
      <c r="K20" s="20"/>
      <c r="L20" s="20"/>
      <c r="M20" s="20"/>
      <c r="N20" s="20"/>
      <c r="O20" s="22"/>
      <c r="P20" s="22"/>
      <c r="Q20" s="22"/>
      <c r="R20" s="22"/>
      <c r="S20" s="22"/>
    </row>
    <row r="21" spans="1:19" ht="1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20"/>
      <c r="L21" s="20"/>
      <c r="M21" s="20"/>
      <c r="N21" s="20"/>
      <c r="O21" s="22"/>
      <c r="P21" s="22"/>
      <c r="Q21" s="22"/>
      <c r="R21" s="22"/>
      <c r="S21" s="22"/>
    </row>
    <row r="22" spans="1:19" ht="15" customHeight="1">
      <c r="A22" s="166" t="s">
        <v>169</v>
      </c>
      <c r="B22" s="167"/>
      <c r="C22" s="168"/>
      <c r="D22" s="195" t="s">
        <v>167</v>
      </c>
      <c r="E22" s="181"/>
      <c r="F22" s="196"/>
      <c r="G22" s="127" t="s">
        <v>168</v>
      </c>
      <c r="H22" s="128"/>
      <c r="I22" s="143" t="s">
        <v>158</v>
      </c>
      <c r="J22" s="144"/>
      <c r="K22" s="20"/>
      <c r="L22" s="20"/>
      <c r="M22" s="20"/>
      <c r="N22" s="20"/>
      <c r="O22" s="22"/>
      <c r="P22" s="22"/>
      <c r="Q22" s="22"/>
      <c r="R22" s="22"/>
      <c r="S22" s="22"/>
    </row>
    <row r="23" spans="1:19" ht="15" customHeight="1">
      <c r="A23" s="169"/>
      <c r="B23" s="170"/>
      <c r="C23" s="171"/>
      <c r="D23" s="52" t="s">
        <v>155</v>
      </c>
      <c r="E23" s="52" t="s">
        <v>156</v>
      </c>
      <c r="F23" s="52" t="s">
        <v>122</v>
      </c>
      <c r="G23" s="52" t="s">
        <v>121</v>
      </c>
      <c r="H23" s="52" t="s">
        <v>122</v>
      </c>
      <c r="I23" s="147"/>
      <c r="J23" s="148"/>
      <c r="K23" s="20"/>
      <c r="L23" s="20"/>
      <c r="M23" s="20"/>
      <c r="N23" s="20"/>
      <c r="O23" s="22"/>
      <c r="P23" s="22"/>
      <c r="Q23" s="22"/>
      <c r="R23" s="22"/>
      <c r="S23" s="22"/>
    </row>
    <row r="24" spans="1:19" ht="15" customHeight="1">
      <c r="A24" s="138" t="s">
        <v>170</v>
      </c>
      <c r="B24" s="165"/>
      <c r="C24" s="139"/>
      <c r="D24" s="57">
        <v>34900000</v>
      </c>
      <c r="E24" s="57">
        <v>5816666.6600000001</v>
      </c>
      <c r="F24" s="57">
        <v>29083333.300000001</v>
      </c>
      <c r="G24" s="57">
        <v>3743993.61</v>
      </c>
      <c r="H24" s="57">
        <v>21678138.600000001</v>
      </c>
      <c r="I24" s="154">
        <v>25911748.390000001</v>
      </c>
      <c r="J24" s="156"/>
      <c r="K24" s="20"/>
      <c r="L24" s="20"/>
      <c r="M24" s="20"/>
      <c r="N24" s="20"/>
      <c r="O24" s="22"/>
      <c r="P24" s="22"/>
      <c r="Q24" s="22"/>
      <c r="R24" s="22"/>
      <c r="S24" s="22"/>
    </row>
    <row r="25" spans="1:19" ht="15" customHeight="1">
      <c r="A25" s="121" t="s">
        <v>171</v>
      </c>
      <c r="B25" s="162"/>
      <c r="C25" s="122"/>
      <c r="D25" s="58">
        <v>0</v>
      </c>
      <c r="E25" s="58"/>
      <c r="F25" s="58"/>
      <c r="G25" s="58">
        <v>0</v>
      </c>
      <c r="H25" s="58">
        <v>0</v>
      </c>
      <c r="I25" s="154"/>
      <c r="J25" s="156"/>
      <c r="K25" s="20"/>
      <c r="L25" s="20"/>
      <c r="M25" s="20"/>
      <c r="N25" s="20"/>
      <c r="O25" s="22"/>
      <c r="P25" s="22"/>
      <c r="Q25" s="22"/>
      <c r="R25" s="22"/>
      <c r="S25" s="22"/>
    </row>
    <row r="26" spans="1:19" ht="15" customHeight="1">
      <c r="A26" s="138" t="s">
        <v>97</v>
      </c>
      <c r="B26" s="165"/>
      <c r="C26" s="139"/>
      <c r="D26" s="57">
        <f>D24+D25</f>
        <v>34900000</v>
      </c>
      <c r="E26" s="57">
        <f>E24+E25</f>
        <v>5816666.6600000001</v>
      </c>
      <c r="F26" s="57">
        <f>F24+F25</f>
        <v>29083333.300000001</v>
      </c>
      <c r="G26" s="57">
        <f>G24+G25</f>
        <v>3743993.61</v>
      </c>
      <c r="H26" s="57">
        <f>H24+H25</f>
        <v>21678138.600000001</v>
      </c>
      <c r="I26" s="154">
        <f>I24</f>
        <v>25911748.390000001</v>
      </c>
      <c r="J26" s="156"/>
      <c r="K26" s="20"/>
      <c r="L26" s="20"/>
      <c r="M26" s="20"/>
      <c r="N26" s="20"/>
      <c r="O26" s="22"/>
      <c r="P26" s="22"/>
      <c r="Q26" s="22"/>
      <c r="R26" s="22"/>
      <c r="S26" s="22"/>
    </row>
    <row r="27" spans="1:19" ht="15" customHeight="1">
      <c r="A27" s="138" t="s">
        <v>172</v>
      </c>
      <c r="B27" s="165"/>
      <c r="C27" s="139"/>
      <c r="D27" s="57">
        <v>300000</v>
      </c>
      <c r="E27" s="57">
        <v>50000</v>
      </c>
      <c r="F27" s="57">
        <v>250000</v>
      </c>
      <c r="G27" s="57">
        <v>349</v>
      </c>
      <c r="H27" s="57">
        <v>103697.36</v>
      </c>
      <c r="I27" s="154">
        <v>568528</v>
      </c>
      <c r="J27" s="174"/>
      <c r="K27" s="20"/>
      <c r="L27" s="20"/>
      <c r="M27" s="20"/>
      <c r="N27" s="20"/>
      <c r="O27" s="22"/>
      <c r="P27" s="22"/>
      <c r="Q27" s="22"/>
      <c r="R27" s="22"/>
      <c r="S27" s="22"/>
    </row>
    <row r="28" spans="1:19" ht="15" customHeight="1">
      <c r="A28" s="138" t="s">
        <v>161</v>
      </c>
      <c r="B28" s="165"/>
      <c r="C28" s="139"/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154">
        <v>0</v>
      </c>
      <c r="J28" s="174"/>
      <c r="K28" s="20"/>
      <c r="L28" s="20"/>
      <c r="M28" s="20"/>
      <c r="N28" s="20"/>
      <c r="O28" s="22"/>
      <c r="P28" s="22"/>
      <c r="Q28" s="22"/>
      <c r="R28" s="22"/>
      <c r="S28" s="22"/>
    </row>
    <row r="29" spans="1:19" ht="15" customHeight="1">
      <c r="A29" s="121" t="s">
        <v>37</v>
      </c>
      <c r="B29" s="162"/>
      <c r="C29" s="122"/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175">
        <v>0</v>
      </c>
      <c r="J29" s="176"/>
      <c r="K29" s="20"/>
      <c r="L29" s="20"/>
      <c r="M29" s="20"/>
      <c r="N29" s="20"/>
      <c r="O29" s="22"/>
      <c r="P29" s="22"/>
      <c r="Q29" s="22"/>
      <c r="R29" s="22"/>
      <c r="S29" s="22"/>
    </row>
    <row r="30" spans="1:19" ht="15" customHeight="1">
      <c r="A30" s="121" t="s">
        <v>217</v>
      </c>
      <c r="B30" s="162"/>
      <c r="C30" s="122"/>
      <c r="D30" s="58">
        <v>300000</v>
      </c>
      <c r="E30" s="58">
        <v>50000</v>
      </c>
      <c r="F30" s="57">
        <v>250000</v>
      </c>
      <c r="G30" s="58">
        <v>349</v>
      </c>
      <c r="H30" s="58">
        <v>103697.36</v>
      </c>
      <c r="I30" s="175">
        <v>568528</v>
      </c>
      <c r="J30" s="197"/>
      <c r="K30" s="20"/>
      <c r="L30" s="20"/>
      <c r="M30" s="20"/>
      <c r="N30" s="20"/>
      <c r="O30" s="22"/>
      <c r="P30" s="22"/>
      <c r="Q30" s="22"/>
      <c r="R30" s="22"/>
      <c r="S30" s="22"/>
    </row>
    <row r="31" spans="1:19" ht="15" customHeight="1">
      <c r="A31" s="121" t="s">
        <v>173</v>
      </c>
      <c r="B31" s="162"/>
      <c r="C31" s="122"/>
      <c r="D31" s="57"/>
      <c r="E31" s="57"/>
      <c r="F31" s="57"/>
      <c r="G31" s="57"/>
      <c r="H31" s="57"/>
      <c r="I31" s="182"/>
      <c r="J31" s="183"/>
      <c r="K31" s="20"/>
      <c r="L31" s="20"/>
      <c r="M31" s="20"/>
      <c r="N31" s="20"/>
      <c r="O31" s="22"/>
      <c r="P31" s="22"/>
      <c r="Q31" s="22"/>
      <c r="R31" s="22"/>
      <c r="S31" s="22"/>
    </row>
    <row r="32" spans="1:19" ht="15" customHeight="1">
      <c r="A32" s="138" t="s">
        <v>97</v>
      </c>
      <c r="B32" s="165"/>
      <c r="C32" s="139"/>
      <c r="D32" s="57">
        <v>300000</v>
      </c>
      <c r="E32" s="57">
        <v>50000</v>
      </c>
      <c r="F32" s="57">
        <v>250000</v>
      </c>
      <c r="G32" s="57">
        <v>349</v>
      </c>
      <c r="H32" s="57">
        <v>103697.36</v>
      </c>
      <c r="I32" s="154">
        <v>568528</v>
      </c>
      <c r="J32" s="156"/>
      <c r="K32" s="20"/>
      <c r="L32" s="20"/>
      <c r="M32" s="20"/>
      <c r="N32" s="20"/>
      <c r="O32" s="22"/>
      <c r="P32" s="22"/>
      <c r="Q32" s="22"/>
      <c r="R32" s="22"/>
      <c r="S32" s="22"/>
    </row>
    <row r="33" spans="1:19" ht="15" customHeight="1">
      <c r="A33" s="138" t="s">
        <v>174</v>
      </c>
      <c r="B33" s="165"/>
      <c r="C33" s="139"/>
      <c r="D33" s="57">
        <v>1500000</v>
      </c>
      <c r="E33" s="57">
        <v>250000</v>
      </c>
      <c r="F33" s="57">
        <v>750000</v>
      </c>
      <c r="G33" s="85">
        <v>1</v>
      </c>
      <c r="H33" s="85"/>
      <c r="I33" s="182"/>
      <c r="J33" s="183"/>
      <c r="K33" s="20"/>
      <c r="L33" s="20"/>
      <c r="M33" s="20"/>
      <c r="N33" s="20"/>
      <c r="O33" s="22"/>
      <c r="P33" s="22"/>
      <c r="Q33" s="22"/>
      <c r="R33" s="22"/>
      <c r="S33" s="22"/>
    </row>
    <row r="34" spans="1:19" ht="15" customHeight="1">
      <c r="A34" s="138" t="s">
        <v>175</v>
      </c>
      <c r="B34" s="165"/>
      <c r="C34" s="139"/>
      <c r="D34" s="57">
        <f>D26+D32</f>
        <v>35200000</v>
      </c>
      <c r="E34" s="57">
        <v>5866666.6600000001</v>
      </c>
      <c r="F34" s="57">
        <v>29333333.300000001</v>
      </c>
      <c r="G34" s="57">
        <f>G26+G32</f>
        <v>3744342.61</v>
      </c>
      <c r="H34" s="57">
        <f>H26+H32</f>
        <v>21781835.960000001</v>
      </c>
      <c r="I34" s="154">
        <f>I26+I32</f>
        <v>26480276.390000001</v>
      </c>
      <c r="J34" s="156"/>
      <c r="K34" s="20"/>
      <c r="L34" s="20"/>
      <c r="M34" s="20"/>
      <c r="N34" s="20"/>
      <c r="O34" s="22"/>
      <c r="P34" s="22"/>
      <c r="Q34" s="22"/>
      <c r="R34" s="22"/>
      <c r="S34" s="22"/>
    </row>
    <row r="35" spans="1:19" ht="15" customHeight="1">
      <c r="A35" s="138" t="s">
        <v>176</v>
      </c>
      <c r="B35" s="165"/>
      <c r="C35" s="139"/>
      <c r="D35" s="57">
        <f>D20-D34+D33</f>
        <v>2000000</v>
      </c>
      <c r="E35" s="57">
        <v>333333.34000000003</v>
      </c>
      <c r="F35" s="57">
        <v>1166666.6200000001</v>
      </c>
      <c r="G35" s="57">
        <f>G20-G34+G33</f>
        <v>-1249118.4899999998</v>
      </c>
      <c r="H35" s="57">
        <f>H20-H34+H33</f>
        <v>-845969.63000000268</v>
      </c>
      <c r="I35" s="154">
        <v>-3184920.45</v>
      </c>
      <c r="J35" s="156"/>
      <c r="K35" s="20"/>
      <c r="L35" s="20"/>
      <c r="M35" s="20"/>
      <c r="N35" s="20"/>
      <c r="O35" s="22"/>
      <c r="P35" s="22"/>
      <c r="Q35" s="22"/>
      <c r="R35" s="22"/>
      <c r="S35" s="22"/>
    </row>
    <row r="36" spans="1:19" ht="15" customHeight="1">
      <c r="A36" s="181"/>
      <c r="B36" s="181"/>
      <c r="C36" s="181"/>
      <c r="D36" s="181"/>
      <c r="E36" s="181"/>
      <c r="F36" s="181"/>
      <c r="G36" s="181"/>
      <c r="H36" s="181"/>
      <c r="I36" s="181"/>
      <c r="J36" s="181"/>
    </row>
    <row r="37" spans="1:19" ht="15" customHeight="1">
      <c r="A37" s="160" t="s">
        <v>177</v>
      </c>
      <c r="B37" s="180"/>
      <c r="C37" s="177" t="s">
        <v>178</v>
      </c>
      <c r="D37" s="178"/>
      <c r="E37" s="179"/>
      <c r="F37" s="177" t="s">
        <v>177</v>
      </c>
      <c r="G37" s="178"/>
      <c r="H37" s="178"/>
      <c r="I37" s="178"/>
      <c r="J37" s="179"/>
    </row>
    <row r="38" spans="1:19" ht="15" customHeight="1">
      <c r="A38" s="191" t="s">
        <v>179</v>
      </c>
      <c r="B38" s="192"/>
      <c r="C38" s="189" t="s">
        <v>189</v>
      </c>
      <c r="D38" s="135" t="s">
        <v>190</v>
      </c>
      <c r="E38" s="135" t="s">
        <v>191</v>
      </c>
      <c r="F38" s="184" t="s">
        <v>192</v>
      </c>
      <c r="G38" s="185"/>
      <c r="H38" s="130" t="s">
        <v>193</v>
      </c>
      <c r="I38" s="130"/>
      <c r="J38" s="131"/>
    </row>
    <row r="39" spans="1:19" ht="20.100000000000001" customHeight="1">
      <c r="A39" s="193"/>
      <c r="B39" s="194"/>
      <c r="C39" s="190"/>
      <c r="D39" s="137"/>
      <c r="E39" s="137"/>
      <c r="F39" s="186"/>
      <c r="G39" s="187"/>
      <c r="H39" s="188"/>
      <c r="I39" s="188"/>
      <c r="J39" s="132"/>
    </row>
    <row r="40" spans="1:19" ht="15" customHeight="1">
      <c r="A40" s="160" t="s">
        <v>180</v>
      </c>
      <c r="B40" s="161"/>
      <c r="C40" s="69">
        <v>57711994.060000002</v>
      </c>
      <c r="D40" s="68">
        <v>55471740.390000001</v>
      </c>
      <c r="E40" s="68">
        <v>56716394.159999996</v>
      </c>
      <c r="F40" s="152"/>
      <c r="G40" s="153"/>
      <c r="H40" s="150"/>
      <c r="I40" s="150"/>
      <c r="J40" s="151"/>
    </row>
    <row r="41" spans="1:19" ht="15" customHeight="1">
      <c r="A41" s="160" t="s">
        <v>181</v>
      </c>
      <c r="B41" s="161"/>
      <c r="C41" s="69">
        <f>C42+C43</f>
        <v>4927662.84</v>
      </c>
      <c r="D41" s="69">
        <f>D42+D43</f>
        <v>2698453.3800000004</v>
      </c>
      <c r="E41" s="69">
        <f>E42+E43</f>
        <v>2499337.1100000003</v>
      </c>
      <c r="F41" s="152"/>
      <c r="G41" s="153"/>
      <c r="H41" s="150"/>
      <c r="I41" s="150"/>
      <c r="J41" s="151"/>
    </row>
    <row r="42" spans="1:19" ht="15" customHeight="1">
      <c r="A42" s="158" t="s">
        <v>182</v>
      </c>
      <c r="B42" s="159"/>
      <c r="C42" s="86">
        <v>4097325.41</v>
      </c>
      <c r="D42" s="87">
        <v>2542169.9300000002</v>
      </c>
      <c r="E42" s="87">
        <v>2208179.41</v>
      </c>
      <c r="F42" s="152"/>
      <c r="G42" s="153"/>
      <c r="H42" s="150"/>
      <c r="I42" s="150"/>
      <c r="J42" s="151"/>
    </row>
    <row r="43" spans="1:19" ht="15" customHeight="1">
      <c r="A43" s="158" t="s">
        <v>183</v>
      </c>
      <c r="B43" s="159"/>
      <c r="C43" s="86">
        <v>830337.43</v>
      </c>
      <c r="D43" s="87">
        <v>156283.45000000001</v>
      </c>
      <c r="E43" s="87">
        <v>291157.7</v>
      </c>
      <c r="F43" s="152"/>
      <c r="G43" s="153"/>
      <c r="H43" s="150"/>
      <c r="I43" s="150"/>
      <c r="J43" s="151"/>
    </row>
    <row r="44" spans="1:19" ht="15" customHeight="1">
      <c r="A44" s="158" t="s">
        <v>184</v>
      </c>
      <c r="B44" s="159"/>
      <c r="C44" s="69"/>
      <c r="D44" s="68"/>
      <c r="E44" s="68"/>
      <c r="F44" s="152"/>
      <c r="G44" s="153"/>
      <c r="H44" s="150"/>
      <c r="I44" s="150"/>
      <c r="J44" s="151"/>
    </row>
    <row r="45" spans="1:19" ht="15" customHeight="1">
      <c r="A45" s="160" t="s">
        <v>185</v>
      </c>
      <c r="B45" s="161"/>
      <c r="C45" s="69">
        <f>C40-C41</f>
        <v>52784331.219999999</v>
      </c>
      <c r="D45" s="69">
        <f>D40-D41</f>
        <v>52773287.009999998</v>
      </c>
      <c r="E45" s="69">
        <f>E40-E41</f>
        <v>54217057.049999997</v>
      </c>
      <c r="F45" s="152"/>
      <c r="G45" s="153"/>
      <c r="H45" s="150"/>
      <c r="I45" s="150"/>
      <c r="J45" s="151"/>
    </row>
    <row r="46" spans="1:19" ht="15" customHeight="1">
      <c r="A46" s="160" t="s">
        <v>186</v>
      </c>
      <c r="B46" s="161"/>
      <c r="C46" s="69"/>
      <c r="D46" s="68"/>
      <c r="E46" s="68"/>
      <c r="F46" s="152"/>
      <c r="G46" s="153"/>
      <c r="H46" s="150"/>
      <c r="I46" s="150"/>
      <c r="J46" s="151"/>
    </row>
    <row r="47" spans="1:19" ht="15" customHeight="1">
      <c r="A47" s="160" t="s">
        <v>187</v>
      </c>
      <c r="B47" s="161"/>
      <c r="C47" s="69"/>
      <c r="D47" s="68"/>
      <c r="E47" s="68"/>
      <c r="F47" s="152"/>
      <c r="G47" s="153"/>
      <c r="H47" s="150"/>
      <c r="I47" s="150"/>
      <c r="J47" s="151"/>
    </row>
    <row r="48" spans="1:19" ht="15" customHeight="1">
      <c r="A48" s="160" t="s">
        <v>188</v>
      </c>
      <c r="B48" s="161"/>
      <c r="C48" s="69">
        <f>C45+C47-C46</f>
        <v>52784331.219999999</v>
      </c>
      <c r="D48" s="69">
        <f>D45+D47-D46</f>
        <v>52773287.009999998</v>
      </c>
      <c r="E48" s="69">
        <f>E45+E47-E46</f>
        <v>54217057.049999997</v>
      </c>
      <c r="F48" s="154">
        <f>E48-D48</f>
        <v>1443770.0399999991</v>
      </c>
      <c r="G48" s="156"/>
      <c r="H48" s="154">
        <f>E48-C48</f>
        <v>1432725.8299999982</v>
      </c>
      <c r="I48" s="155"/>
      <c r="J48" s="156"/>
    </row>
    <row r="49" spans="1:19" s="63" customFormat="1" ht="15" customHeight="1">
      <c r="A49" s="198" t="s">
        <v>194</v>
      </c>
      <c r="B49" s="198"/>
      <c r="C49" s="198"/>
      <c r="D49" s="198"/>
      <c r="E49" s="198"/>
      <c r="F49" s="198"/>
      <c r="G49" s="198"/>
      <c r="H49" s="198"/>
      <c r="I49" s="198"/>
      <c r="J49" s="198"/>
      <c r="K49" s="62"/>
      <c r="L49" s="62"/>
      <c r="M49" s="62"/>
      <c r="N49" s="62"/>
    </row>
    <row r="50" spans="1:19" ht="15" customHeight="1">
      <c r="A50" s="199"/>
      <c r="B50" s="199"/>
      <c r="C50" s="199"/>
      <c r="D50" s="199"/>
      <c r="E50" s="199"/>
      <c r="F50" s="199"/>
      <c r="G50" s="199"/>
      <c r="H50" s="199"/>
      <c r="I50" s="199"/>
      <c r="J50" s="199"/>
    </row>
    <row r="51" spans="1:19" ht="15" customHeight="1">
      <c r="A51" s="157" t="s">
        <v>195</v>
      </c>
      <c r="B51" s="157"/>
      <c r="C51" s="157"/>
      <c r="D51" s="157"/>
      <c r="E51" s="157"/>
      <c r="F51" s="157"/>
      <c r="G51" s="157"/>
      <c r="H51" s="157"/>
      <c r="I51" s="157"/>
      <c r="J51" s="157"/>
    </row>
    <row r="52" spans="1:19" ht="1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</row>
    <row r="53" spans="1:19" ht="1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</row>
    <row r="54" spans="1:19" ht="1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</row>
    <row r="55" spans="1:19" ht="15" customHeight="1">
      <c r="A55" s="105"/>
      <c r="B55" s="105"/>
      <c r="C55" s="105"/>
      <c r="D55" s="26"/>
      <c r="E55" s="105"/>
      <c r="F55" s="101"/>
      <c r="G55" s="101"/>
      <c r="H55" s="105"/>
      <c r="I55" s="98"/>
      <c r="J55" s="98"/>
    </row>
    <row r="56" spans="1:19" ht="15" customHeight="1">
      <c r="A56" s="119" t="s">
        <v>148</v>
      </c>
      <c r="B56" s="119"/>
      <c r="C56" s="119"/>
      <c r="D56" s="5"/>
      <c r="E56" s="119" t="s">
        <v>63</v>
      </c>
      <c r="F56" s="119"/>
      <c r="G56" s="119"/>
      <c r="H56" s="119"/>
      <c r="I56" s="98"/>
      <c r="J56" s="98"/>
    </row>
    <row r="57" spans="1:19" ht="15" customHeight="1">
      <c r="A57" s="119" t="s">
        <v>62</v>
      </c>
      <c r="B57" s="119"/>
      <c r="C57" s="119"/>
      <c r="D57" s="5"/>
      <c r="E57" s="119" t="s">
        <v>64</v>
      </c>
      <c r="F57" s="119"/>
      <c r="G57" s="119"/>
      <c r="H57" s="119"/>
      <c r="I57" s="98"/>
      <c r="J57" s="98"/>
    </row>
    <row r="58" spans="1:19" ht="15" customHeight="1">
      <c r="A58" s="96"/>
      <c r="B58" s="96"/>
      <c r="C58" s="96"/>
      <c r="D58" s="5"/>
      <c r="E58" s="96"/>
      <c r="F58" s="96"/>
      <c r="G58" s="96"/>
      <c r="H58" s="96"/>
      <c r="I58" s="98"/>
      <c r="J58" s="98"/>
    </row>
    <row r="59" spans="1:19" ht="15" customHeight="1">
      <c r="A59" s="96"/>
      <c r="B59" s="96"/>
      <c r="C59" s="96"/>
      <c r="D59" s="5"/>
      <c r="E59" s="96"/>
      <c r="F59" s="96"/>
      <c r="G59" s="96"/>
      <c r="H59" s="96"/>
      <c r="I59" s="98"/>
      <c r="J59" s="98"/>
    </row>
    <row r="60" spans="1:19" ht="15" customHeight="1">
      <c r="A60" s="2"/>
      <c r="B60" s="5"/>
      <c r="C60" s="5"/>
      <c r="D60" s="95"/>
      <c r="E60" s="95"/>
      <c r="F60" s="95"/>
      <c r="G60" s="5"/>
      <c r="H60" s="5"/>
      <c r="I60" s="98"/>
      <c r="J60" s="98"/>
    </row>
    <row r="61" spans="1:19" ht="15" customHeight="1">
      <c r="A61" s="2"/>
      <c r="B61" s="5"/>
      <c r="C61" s="5"/>
      <c r="D61" s="119" t="s">
        <v>229</v>
      </c>
      <c r="E61" s="119"/>
      <c r="F61" s="119"/>
      <c r="G61" s="5"/>
      <c r="H61" s="5"/>
      <c r="I61" s="98"/>
      <c r="J61" s="98"/>
    </row>
    <row r="62" spans="1:19" ht="15" customHeight="1">
      <c r="A62" s="2"/>
      <c r="B62" s="5"/>
      <c r="C62" s="5"/>
      <c r="D62" s="119" t="s">
        <v>65</v>
      </c>
      <c r="E62" s="119"/>
      <c r="F62" s="119"/>
      <c r="G62" s="5"/>
      <c r="H62" s="5"/>
    </row>
    <row r="63" spans="1:19" ht="15" customHeight="1">
      <c r="A63" s="2"/>
      <c r="B63" s="5"/>
      <c r="C63" s="5"/>
      <c r="D63" s="112"/>
      <c r="E63" s="112"/>
      <c r="F63" s="112"/>
      <c r="G63" s="5"/>
      <c r="H63" s="5"/>
    </row>
    <row r="64" spans="1:19" ht="15.75">
      <c r="A64" s="2"/>
      <c r="B64" s="5"/>
      <c r="C64" s="5"/>
      <c r="D64" s="111"/>
      <c r="E64" s="111"/>
      <c r="F64" s="111"/>
      <c r="G64" s="5"/>
      <c r="H64" s="5"/>
      <c r="I64" s="48"/>
      <c r="J64" s="48"/>
      <c r="K64" s="48"/>
      <c r="L64" s="48"/>
      <c r="M64" s="26"/>
      <c r="N64" s="20"/>
      <c r="P64" s="48"/>
      <c r="Q64" s="48"/>
      <c r="R64" s="48"/>
      <c r="S64" s="48"/>
    </row>
    <row r="65" spans="1:19" ht="15.75" customHeight="1">
      <c r="A65" s="2"/>
      <c r="B65" s="5"/>
      <c r="C65" s="5"/>
      <c r="G65" s="5"/>
      <c r="H65" s="5"/>
      <c r="I65" s="26"/>
      <c r="J65" s="26"/>
      <c r="K65" s="26"/>
      <c r="L65" s="26"/>
      <c r="P65" s="48"/>
      <c r="Q65" s="48"/>
      <c r="R65" s="48"/>
      <c r="S65" s="48"/>
    </row>
    <row r="66" spans="1:19">
      <c r="I66" s="26"/>
      <c r="J66" s="26"/>
      <c r="K66" s="26"/>
      <c r="L66" s="26"/>
    </row>
    <row r="74" spans="1:19" ht="15.75">
      <c r="A74" s="2"/>
      <c r="B74" s="5"/>
      <c r="C74" s="5"/>
      <c r="D74" s="5"/>
      <c r="E74" s="5"/>
      <c r="F74" s="5"/>
      <c r="G74" s="5"/>
      <c r="H74" s="5"/>
    </row>
    <row r="75" spans="1:19" ht="15.75">
      <c r="A75" s="2"/>
      <c r="B75" s="5"/>
      <c r="C75" s="5"/>
      <c r="D75" s="5"/>
      <c r="E75" s="5"/>
      <c r="F75" s="5"/>
      <c r="G75" s="5"/>
      <c r="H75" s="5"/>
    </row>
    <row r="76" spans="1:19" ht="15.75">
      <c r="A76" s="2"/>
      <c r="B76" s="5"/>
      <c r="C76" s="5"/>
      <c r="D76" s="5"/>
      <c r="E76" s="5"/>
      <c r="F76" s="5"/>
      <c r="G76" s="5"/>
      <c r="H76" s="5"/>
    </row>
    <row r="77" spans="1:19" ht="15.75">
      <c r="A77" s="2"/>
      <c r="B77" s="5"/>
      <c r="C77" s="5"/>
      <c r="D77" s="5"/>
      <c r="E77" s="5"/>
      <c r="F77" s="5"/>
      <c r="G77" s="5"/>
      <c r="H77" s="5"/>
    </row>
    <row r="78" spans="1:19" ht="15.75">
      <c r="A78" s="2"/>
      <c r="B78" s="5"/>
      <c r="C78" s="5"/>
      <c r="D78" s="5"/>
      <c r="E78" s="5"/>
      <c r="F78" s="5"/>
      <c r="G78" s="5"/>
      <c r="H78" s="5"/>
    </row>
    <row r="79" spans="1:19" ht="15.75">
      <c r="A79" s="2"/>
      <c r="B79" s="5"/>
      <c r="C79" s="5"/>
      <c r="D79" s="5"/>
      <c r="E79" s="5"/>
      <c r="F79" s="5"/>
      <c r="G79" s="5"/>
      <c r="H79" s="5"/>
    </row>
    <row r="80" spans="1:19" ht="15.75">
      <c r="A80" s="2"/>
      <c r="B80" s="5"/>
      <c r="C80" s="5"/>
      <c r="D80" s="5"/>
      <c r="E80" s="5"/>
      <c r="F80" s="5"/>
      <c r="G80" s="5"/>
      <c r="H80" s="5"/>
    </row>
    <row r="81" spans="1:8" ht="15.75">
      <c r="A81" s="2"/>
      <c r="B81" s="5"/>
      <c r="C81" s="5"/>
      <c r="D81" s="5"/>
      <c r="E81" s="5"/>
      <c r="F81" s="5"/>
      <c r="G81" s="5"/>
      <c r="H81" s="5"/>
    </row>
    <row r="82" spans="1:8" ht="15.75">
      <c r="A82" s="2"/>
      <c r="B82" s="5"/>
      <c r="C82" s="5"/>
      <c r="D82" s="5"/>
      <c r="E82" s="5"/>
      <c r="F82" s="5"/>
      <c r="G82" s="5"/>
      <c r="H82" s="5"/>
    </row>
    <row r="83" spans="1:8" ht="15.75">
      <c r="A83" s="2"/>
      <c r="B83" s="5"/>
      <c r="C83" s="5"/>
      <c r="D83" s="5"/>
      <c r="E83" s="5"/>
      <c r="F83" s="5"/>
      <c r="G83" s="5"/>
      <c r="H83" s="5"/>
    </row>
    <row r="84" spans="1:8">
      <c r="A84" s="1"/>
      <c r="B84" s="5"/>
      <c r="C84" s="5"/>
      <c r="D84" s="5"/>
      <c r="E84" s="5"/>
      <c r="F84" s="5"/>
      <c r="G84" s="5"/>
      <c r="H84" s="5"/>
    </row>
    <row r="85" spans="1:8">
      <c r="A85" s="1"/>
      <c r="B85" s="5"/>
      <c r="C85" s="5"/>
      <c r="D85" s="5"/>
      <c r="E85" s="5"/>
      <c r="F85" s="5"/>
      <c r="G85" s="5"/>
      <c r="H85" s="5"/>
    </row>
    <row r="86" spans="1:8">
      <c r="A86" s="1"/>
      <c r="B86" s="5"/>
      <c r="C86" s="5"/>
      <c r="D86" s="5"/>
      <c r="E86" s="5"/>
      <c r="F86" s="5"/>
      <c r="G86" s="5"/>
      <c r="H86" s="5"/>
    </row>
    <row r="87" spans="1:8">
      <c r="A87" s="1"/>
      <c r="B87" s="5"/>
      <c r="C87" s="5"/>
      <c r="D87" s="5"/>
      <c r="E87" s="5"/>
      <c r="F87" s="5"/>
      <c r="G87" s="5"/>
      <c r="H87" s="5"/>
    </row>
    <row r="88" spans="1:8">
      <c r="A88" s="1"/>
      <c r="B88" s="5"/>
      <c r="C88" s="5"/>
      <c r="D88" s="5"/>
      <c r="E88" s="5"/>
      <c r="F88" s="5"/>
      <c r="G88" s="5"/>
      <c r="H88" s="5"/>
    </row>
    <row r="89" spans="1:8">
      <c r="A89" s="1"/>
      <c r="B89" s="5"/>
      <c r="C89" s="5"/>
      <c r="D89" s="5"/>
      <c r="E89" s="5"/>
      <c r="F89" s="5"/>
      <c r="G89" s="5"/>
      <c r="H89" s="5"/>
    </row>
    <row r="90" spans="1:8">
      <c r="A90" s="1"/>
      <c r="B90" s="5"/>
      <c r="C90" s="5"/>
      <c r="D90" s="5"/>
      <c r="E90" s="5"/>
      <c r="F90" s="5"/>
      <c r="G90" s="5"/>
      <c r="H90" s="5"/>
    </row>
    <row r="91" spans="1:8">
      <c r="A91" s="1"/>
      <c r="B91" s="5"/>
      <c r="C91" s="5"/>
      <c r="D91" s="5"/>
      <c r="E91" s="5"/>
      <c r="F91" s="5"/>
      <c r="G91" s="5"/>
      <c r="H91" s="5"/>
    </row>
    <row r="92" spans="1:8">
      <c r="A92" s="1"/>
      <c r="B92" s="5"/>
      <c r="C92" s="5"/>
      <c r="D92" s="5"/>
      <c r="E92" s="5"/>
      <c r="F92" s="5"/>
      <c r="G92" s="5"/>
      <c r="H92" s="5"/>
    </row>
    <row r="93" spans="1:8">
      <c r="A93" s="1"/>
      <c r="B93" s="5"/>
      <c r="C93" s="5"/>
      <c r="D93" s="5"/>
      <c r="E93" s="5"/>
      <c r="F93" s="5"/>
      <c r="G93" s="5"/>
      <c r="H93" s="5"/>
    </row>
    <row r="94" spans="1:8">
      <c r="A94" s="1"/>
      <c r="B94" s="5"/>
      <c r="C94" s="5"/>
      <c r="D94" s="5"/>
      <c r="E94" s="5"/>
      <c r="F94" s="5"/>
      <c r="G94" s="5"/>
      <c r="H94" s="5"/>
    </row>
    <row r="95" spans="1:8">
      <c r="A95" s="1"/>
      <c r="B95" s="5"/>
      <c r="C95" s="5"/>
      <c r="D95" s="5"/>
      <c r="E95" s="5"/>
      <c r="F95" s="5"/>
      <c r="G95" s="5"/>
      <c r="H95" s="5"/>
    </row>
    <row r="96" spans="1:8">
      <c r="A96" s="1"/>
      <c r="B96" s="5"/>
      <c r="C96" s="5"/>
      <c r="D96" s="5"/>
      <c r="E96" s="5"/>
      <c r="F96" s="5"/>
      <c r="G96" s="5"/>
      <c r="H96" s="5"/>
    </row>
    <row r="97" spans="1:8">
      <c r="A97" s="1"/>
      <c r="B97" s="5"/>
      <c r="C97" s="5"/>
      <c r="D97" s="5"/>
      <c r="E97" s="5"/>
      <c r="F97" s="5"/>
      <c r="G97" s="5"/>
      <c r="H97" s="5"/>
    </row>
    <row r="98" spans="1:8">
      <c r="A98" s="1"/>
      <c r="B98" s="5"/>
      <c r="C98" s="5"/>
      <c r="D98" s="5"/>
      <c r="E98" s="5"/>
      <c r="F98" s="5"/>
      <c r="G98" s="5"/>
      <c r="H98" s="5"/>
    </row>
    <row r="99" spans="1:8">
      <c r="A99" s="1"/>
      <c r="B99" s="5"/>
      <c r="C99" s="5"/>
      <c r="D99" s="5"/>
      <c r="E99" s="5"/>
      <c r="F99" s="5"/>
      <c r="G99" s="5"/>
      <c r="H99" s="5"/>
    </row>
    <row r="100" spans="1:8">
      <c r="A100" s="1"/>
      <c r="B100" s="5"/>
      <c r="C100" s="5"/>
      <c r="D100" s="5"/>
      <c r="E100" s="5"/>
      <c r="F100" s="5"/>
      <c r="G100" s="5"/>
      <c r="H100" s="5"/>
    </row>
    <row r="101" spans="1:8">
      <c r="A101" s="1"/>
      <c r="B101" s="5"/>
      <c r="C101" s="5"/>
      <c r="D101" s="5"/>
      <c r="E101" s="5"/>
      <c r="F101" s="5"/>
      <c r="G101" s="5"/>
      <c r="H101" s="5"/>
    </row>
    <row r="102" spans="1:8">
      <c r="A102" s="1"/>
      <c r="B102" s="5"/>
      <c r="C102" s="5"/>
      <c r="D102" s="5"/>
      <c r="E102" s="5"/>
      <c r="F102" s="5"/>
      <c r="G102" s="5"/>
      <c r="H102" s="5"/>
    </row>
    <row r="103" spans="1:8">
      <c r="A103" s="1"/>
      <c r="B103" s="5"/>
      <c r="C103" s="5"/>
      <c r="D103" s="5"/>
      <c r="E103" s="5"/>
      <c r="F103" s="5"/>
      <c r="G103" s="5"/>
      <c r="H103" s="5"/>
    </row>
    <row r="104" spans="1:8">
      <c r="A104" s="1"/>
      <c r="B104" s="5"/>
      <c r="C104" s="5"/>
      <c r="D104" s="5"/>
      <c r="E104" s="5"/>
      <c r="F104" s="5"/>
      <c r="G104" s="5"/>
      <c r="H104" s="5"/>
    </row>
    <row r="105" spans="1:8">
      <c r="A105" s="1"/>
      <c r="B105" s="5"/>
      <c r="C105" s="5"/>
      <c r="D105" s="5"/>
      <c r="E105" s="5"/>
      <c r="F105" s="5"/>
      <c r="G105" s="5"/>
      <c r="H105" s="5"/>
    </row>
    <row r="106" spans="1:8">
      <c r="A106" s="1"/>
      <c r="B106" s="5"/>
      <c r="C106" s="5"/>
      <c r="D106" s="5"/>
      <c r="E106" s="5"/>
      <c r="F106" s="5"/>
      <c r="G106" s="5"/>
      <c r="H106" s="5"/>
    </row>
    <row r="107" spans="1:8">
      <c r="A107" s="1"/>
      <c r="B107" s="5"/>
      <c r="C107" s="5"/>
      <c r="D107" s="5"/>
      <c r="E107" s="5"/>
      <c r="F107" s="5"/>
      <c r="G107" s="5"/>
      <c r="H107" s="5"/>
    </row>
    <row r="108" spans="1:8">
      <c r="A108" s="1"/>
      <c r="B108" s="5"/>
      <c r="C108" s="5"/>
      <c r="D108" s="5"/>
      <c r="E108" s="5"/>
      <c r="F108" s="5"/>
      <c r="G108" s="5"/>
      <c r="H108" s="5"/>
    </row>
    <row r="109" spans="1:8">
      <c r="A109" s="1"/>
      <c r="B109" s="5"/>
      <c r="C109" s="5"/>
      <c r="D109" s="5"/>
      <c r="E109" s="5"/>
      <c r="F109" s="5"/>
      <c r="G109" s="5"/>
      <c r="H109" s="5"/>
    </row>
    <row r="110" spans="1:8">
      <c r="A110" s="1"/>
      <c r="B110" s="5"/>
      <c r="C110" s="5"/>
      <c r="D110" s="5"/>
      <c r="E110" s="5"/>
      <c r="F110" s="5"/>
      <c r="G110" s="5"/>
      <c r="H110" s="5"/>
    </row>
    <row r="111" spans="1:8">
      <c r="A111" s="1"/>
      <c r="B111" s="5"/>
      <c r="C111" s="5"/>
      <c r="D111" s="5"/>
      <c r="E111" s="5"/>
      <c r="F111" s="5"/>
      <c r="G111" s="5"/>
      <c r="H111" s="5"/>
    </row>
    <row r="112" spans="1:8">
      <c r="A112" s="1"/>
      <c r="B112" s="5"/>
      <c r="C112" s="5"/>
      <c r="D112" s="5"/>
      <c r="E112" s="5"/>
      <c r="F112" s="5"/>
      <c r="G112" s="5"/>
      <c r="H112" s="5"/>
    </row>
    <row r="113" spans="1:8">
      <c r="A113" s="1"/>
      <c r="B113" s="5"/>
      <c r="C113" s="5"/>
      <c r="D113" s="5"/>
      <c r="E113" s="5"/>
      <c r="F113" s="5"/>
      <c r="G113" s="5"/>
      <c r="H113" s="5"/>
    </row>
    <row r="114" spans="1:8">
      <c r="A114" s="1"/>
      <c r="B114" s="5"/>
      <c r="C114" s="5"/>
      <c r="D114" s="5"/>
      <c r="E114" s="5"/>
      <c r="F114" s="5"/>
      <c r="G114" s="5"/>
      <c r="H114" s="5"/>
    </row>
    <row r="115" spans="1:8">
      <c r="A115" s="1"/>
      <c r="B115" s="5"/>
      <c r="C115" s="5"/>
      <c r="D115" s="5"/>
      <c r="E115" s="5"/>
      <c r="F115" s="5"/>
      <c r="G115" s="5"/>
      <c r="H115" s="5"/>
    </row>
    <row r="116" spans="1:8">
      <c r="A116" s="1"/>
      <c r="B116" s="5"/>
      <c r="C116" s="5"/>
      <c r="D116" s="5"/>
      <c r="E116" s="5"/>
      <c r="F116" s="5"/>
      <c r="G116" s="5"/>
      <c r="H116" s="5"/>
    </row>
    <row r="117" spans="1:8">
      <c r="A117" s="1"/>
      <c r="B117" s="5"/>
      <c r="C117" s="5"/>
      <c r="D117" s="5"/>
      <c r="E117" s="5"/>
      <c r="F117" s="5"/>
      <c r="G117" s="5"/>
      <c r="H117" s="5"/>
    </row>
    <row r="118" spans="1:8">
      <c r="A118" s="1"/>
      <c r="B118" s="5"/>
      <c r="C118" s="5"/>
      <c r="D118" s="5"/>
      <c r="E118" s="5"/>
      <c r="F118" s="5"/>
      <c r="G118" s="5"/>
      <c r="H118" s="5"/>
    </row>
    <row r="119" spans="1:8">
      <c r="A119" s="1"/>
      <c r="B119" s="5"/>
      <c r="C119" s="5"/>
      <c r="D119" s="5"/>
      <c r="E119" s="5"/>
      <c r="F119" s="5"/>
      <c r="G119" s="5"/>
      <c r="H119" s="5"/>
    </row>
    <row r="120" spans="1:8">
      <c r="A120" s="1"/>
      <c r="B120" s="5"/>
      <c r="C120" s="5"/>
      <c r="D120" s="5"/>
      <c r="E120" s="5"/>
      <c r="F120" s="5"/>
      <c r="G120" s="5"/>
      <c r="H120" s="5"/>
    </row>
    <row r="121" spans="1:8">
      <c r="A121" s="1"/>
      <c r="B121" s="5"/>
      <c r="C121" s="5"/>
      <c r="D121" s="5"/>
      <c r="E121" s="5"/>
      <c r="F121" s="5"/>
      <c r="G121" s="5"/>
      <c r="H121" s="5"/>
    </row>
    <row r="122" spans="1:8">
      <c r="A122" s="1"/>
      <c r="B122" s="5"/>
      <c r="C122" s="5"/>
      <c r="D122" s="5"/>
      <c r="E122" s="5"/>
      <c r="F122" s="5"/>
      <c r="G122" s="5"/>
      <c r="H122" s="5"/>
    </row>
    <row r="123" spans="1:8">
      <c r="A123" s="1"/>
      <c r="B123" s="5"/>
      <c r="C123" s="5"/>
      <c r="D123" s="5"/>
      <c r="E123" s="5"/>
      <c r="F123" s="5"/>
      <c r="G123" s="5"/>
      <c r="H123" s="5"/>
    </row>
    <row r="124" spans="1:8">
      <c r="A124" s="1"/>
      <c r="B124" s="5"/>
      <c r="C124" s="5"/>
      <c r="D124" s="5"/>
      <c r="E124" s="5"/>
      <c r="F124" s="5"/>
      <c r="G124" s="5"/>
      <c r="H124" s="5"/>
    </row>
    <row r="125" spans="1:8">
      <c r="A125" s="1"/>
      <c r="B125" s="5"/>
      <c r="C125" s="5"/>
      <c r="D125" s="5"/>
      <c r="E125" s="5"/>
      <c r="F125" s="5"/>
      <c r="G125" s="5"/>
      <c r="H125" s="5"/>
    </row>
    <row r="126" spans="1:8">
      <c r="A126" s="1"/>
      <c r="B126" s="5"/>
      <c r="C126" s="5"/>
      <c r="D126" s="5"/>
      <c r="E126" s="5"/>
      <c r="F126" s="5"/>
      <c r="G126" s="5"/>
      <c r="H126" s="5"/>
    </row>
    <row r="127" spans="1:8">
      <c r="A127" s="1"/>
      <c r="B127" s="5"/>
      <c r="C127" s="5"/>
      <c r="D127" s="5"/>
      <c r="E127" s="5"/>
      <c r="F127" s="5"/>
      <c r="G127" s="5"/>
      <c r="H127" s="5"/>
    </row>
    <row r="128" spans="1:8">
      <c r="A128" s="1"/>
      <c r="B128" s="5"/>
      <c r="C128" s="5"/>
      <c r="D128" s="5"/>
      <c r="E128" s="5"/>
      <c r="F128" s="5"/>
      <c r="G128" s="5"/>
      <c r="H128" s="5"/>
    </row>
    <row r="129" spans="1:8">
      <c r="A129" s="1"/>
      <c r="B129" s="5"/>
      <c r="C129" s="5"/>
      <c r="D129" s="5"/>
      <c r="E129" s="5"/>
      <c r="F129" s="5"/>
      <c r="G129" s="5"/>
      <c r="H129" s="5"/>
    </row>
    <row r="130" spans="1:8">
      <c r="A130" s="1"/>
      <c r="B130" s="5"/>
      <c r="C130" s="5"/>
      <c r="D130" s="5"/>
      <c r="E130" s="5"/>
      <c r="F130" s="5"/>
      <c r="G130" s="5"/>
      <c r="H130" s="5"/>
    </row>
    <row r="131" spans="1:8">
      <c r="A131" s="1"/>
      <c r="B131" s="5"/>
      <c r="C131" s="5"/>
      <c r="D131" s="5"/>
      <c r="E131" s="5"/>
      <c r="F131" s="5"/>
      <c r="G131" s="5"/>
      <c r="H131" s="5"/>
    </row>
    <row r="132" spans="1:8">
      <c r="A132" s="1"/>
      <c r="B132" s="5"/>
      <c r="C132" s="5"/>
      <c r="D132" s="5"/>
      <c r="E132" s="5"/>
      <c r="F132" s="5"/>
      <c r="G132" s="5"/>
      <c r="H132" s="5"/>
    </row>
    <row r="133" spans="1:8">
      <c r="A133" s="1"/>
      <c r="B133" s="5"/>
      <c r="C133" s="5"/>
      <c r="D133" s="5"/>
      <c r="E133" s="5"/>
      <c r="F133" s="5"/>
      <c r="G133" s="5"/>
      <c r="H133" s="5"/>
    </row>
    <row r="134" spans="1:8">
      <c r="A134" s="1"/>
      <c r="B134" s="5"/>
      <c r="C134" s="5"/>
      <c r="D134" s="5"/>
      <c r="E134" s="5"/>
      <c r="F134" s="5"/>
      <c r="G134" s="5"/>
      <c r="H134" s="5"/>
    </row>
    <row r="135" spans="1:8">
      <c r="A135" s="1"/>
      <c r="B135" s="5"/>
      <c r="C135" s="5"/>
      <c r="D135" s="5"/>
      <c r="E135" s="5"/>
      <c r="F135" s="5"/>
      <c r="G135" s="5"/>
      <c r="H135" s="5"/>
    </row>
    <row r="136" spans="1:8">
      <c r="A136" s="1"/>
      <c r="B136" s="5"/>
      <c r="C136" s="5"/>
      <c r="D136" s="5"/>
      <c r="E136" s="5"/>
      <c r="F136" s="5"/>
      <c r="G136" s="5"/>
      <c r="H136" s="5"/>
    </row>
    <row r="137" spans="1:8">
      <c r="A137" s="1"/>
      <c r="B137" s="5"/>
      <c r="C137" s="5"/>
      <c r="D137" s="5"/>
      <c r="E137" s="5"/>
      <c r="F137" s="5"/>
      <c r="G137" s="5"/>
      <c r="H137" s="5"/>
    </row>
    <row r="138" spans="1:8">
      <c r="A138" s="1"/>
      <c r="B138" s="5"/>
      <c r="C138" s="5"/>
      <c r="D138" s="5"/>
      <c r="E138" s="5"/>
      <c r="F138" s="5"/>
      <c r="G138" s="5"/>
      <c r="H138" s="5"/>
    </row>
    <row r="139" spans="1:8">
      <c r="A139" s="1"/>
      <c r="B139" s="5"/>
      <c r="C139" s="5"/>
      <c r="D139" s="5"/>
      <c r="E139" s="5"/>
      <c r="F139" s="5"/>
      <c r="G139" s="5"/>
      <c r="H139" s="5"/>
    </row>
    <row r="140" spans="1:8">
      <c r="A140" s="1"/>
      <c r="B140" s="5"/>
      <c r="C140" s="5"/>
      <c r="D140" s="5"/>
      <c r="E140" s="5"/>
      <c r="F140" s="5"/>
      <c r="G140" s="5"/>
      <c r="H140" s="5"/>
    </row>
    <row r="141" spans="1:8">
      <c r="A141" s="1"/>
      <c r="B141" s="5"/>
      <c r="C141" s="5"/>
      <c r="D141" s="5"/>
      <c r="E141" s="5"/>
      <c r="F141" s="5"/>
      <c r="G141" s="5"/>
      <c r="H141" s="5"/>
    </row>
    <row r="142" spans="1:8">
      <c r="A142" s="1"/>
      <c r="B142" s="5"/>
      <c r="C142" s="5"/>
      <c r="D142" s="5"/>
      <c r="E142" s="5"/>
      <c r="F142" s="5"/>
      <c r="G142" s="5"/>
      <c r="H142" s="5"/>
    </row>
    <row r="143" spans="1:8">
      <c r="A143" s="1"/>
      <c r="B143" s="5"/>
      <c r="C143" s="5"/>
      <c r="D143" s="5"/>
      <c r="E143" s="5"/>
      <c r="F143" s="5"/>
      <c r="G143" s="5"/>
      <c r="H143" s="5"/>
    </row>
    <row r="144" spans="1:8">
      <c r="A144" s="1"/>
      <c r="B144" s="5"/>
      <c r="C144" s="5"/>
      <c r="D144" s="5"/>
      <c r="E144" s="5"/>
      <c r="F144" s="5"/>
      <c r="G144" s="5"/>
      <c r="H144" s="5"/>
    </row>
    <row r="145" spans="1:8">
      <c r="A145" s="1"/>
      <c r="B145" s="5"/>
      <c r="C145" s="5"/>
      <c r="D145" s="5"/>
      <c r="E145" s="5"/>
      <c r="F145" s="5"/>
      <c r="G145" s="5"/>
      <c r="H145" s="5"/>
    </row>
    <row r="146" spans="1:8">
      <c r="A146" s="1"/>
      <c r="B146" s="5"/>
      <c r="C146" s="5"/>
      <c r="D146" s="5"/>
      <c r="E146" s="5"/>
      <c r="F146" s="5"/>
      <c r="G146" s="5"/>
      <c r="H146" s="5"/>
    </row>
    <row r="147" spans="1:8">
      <c r="A147" s="1"/>
      <c r="B147" s="5"/>
      <c r="C147" s="5"/>
      <c r="D147" s="5"/>
      <c r="E147" s="5"/>
      <c r="F147" s="5"/>
      <c r="G147" s="5"/>
      <c r="H147" s="5"/>
    </row>
    <row r="148" spans="1:8">
      <c r="A148" s="1"/>
      <c r="B148" s="5"/>
      <c r="C148" s="5"/>
      <c r="D148" s="5"/>
      <c r="E148" s="5"/>
      <c r="F148" s="5"/>
      <c r="G148" s="5"/>
      <c r="H148" s="5"/>
    </row>
    <row r="149" spans="1:8">
      <c r="A149" s="1"/>
      <c r="B149" s="5"/>
      <c r="C149" s="5"/>
      <c r="D149" s="5"/>
      <c r="E149" s="5"/>
      <c r="F149" s="5"/>
      <c r="G149" s="5"/>
      <c r="H149" s="5"/>
    </row>
    <row r="150" spans="1:8">
      <c r="A150" s="1"/>
      <c r="B150" s="5"/>
      <c r="C150" s="5"/>
      <c r="D150" s="5"/>
      <c r="E150" s="5"/>
      <c r="F150" s="5"/>
      <c r="G150" s="5"/>
      <c r="H150" s="5"/>
    </row>
    <row r="151" spans="1:8">
      <c r="A151" s="1"/>
      <c r="B151" s="5"/>
      <c r="C151" s="5"/>
      <c r="D151" s="5"/>
      <c r="E151" s="5"/>
      <c r="F151" s="5"/>
      <c r="G151" s="5"/>
      <c r="H151" s="5"/>
    </row>
    <row r="152" spans="1:8">
      <c r="A152" s="1"/>
      <c r="B152" s="5"/>
      <c r="C152" s="5"/>
      <c r="D152" s="5"/>
      <c r="E152" s="5"/>
      <c r="F152" s="5"/>
      <c r="G152" s="5"/>
      <c r="H152" s="5"/>
    </row>
    <row r="153" spans="1:8">
      <c r="A153" s="1"/>
      <c r="B153" s="5"/>
      <c r="C153" s="5"/>
      <c r="D153" s="5"/>
      <c r="E153" s="5"/>
      <c r="F153" s="5"/>
      <c r="G153" s="5"/>
      <c r="H153" s="5"/>
    </row>
    <row r="154" spans="1:8">
      <c r="A154" s="1"/>
      <c r="B154" s="5"/>
      <c r="C154" s="5"/>
      <c r="D154" s="5"/>
      <c r="E154" s="5"/>
      <c r="F154" s="5"/>
      <c r="G154" s="5"/>
      <c r="H154" s="5"/>
    </row>
    <row r="155" spans="1:8">
      <c r="A155" s="1"/>
      <c r="B155" s="5"/>
      <c r="C155" s="5"/>
      <c r="D155" s="5"/>
      <c r="E155" s="5"/>
      <c r="F155" s="5"/>
      <c r="G155" s="5"/>
      <c r="H155" s="5"/>
    </row>
    <row r="156" spans="1:8">
      <c r="A156" s="1"/>
      <c r="B156" s="5"/>
      <c r="C156" s="5"/>
      <c r="D156" s="5"/>
      <c r="E156" s="5"/>
      <c r="F156" s="5"/>
      <c r="G156" s="5"/>
      <c r="H156" s="5"/>
    </row>
    <row r="157" spans="1:8">
      <c r="A157" s="1"/>
      <c r="B157" s="5"/>
      <c r="C157" s="5"/>
      <c r="D157" s="5"/>
      <c r="E157" s="5"/>
      <c r="F157" s="5"/>
      <c r="G157" s="5"/>
      <c r="H157" s="5"/>
    </row>
    <row r="158" spans="1:8">
      <c r="A158" s="1"/>
      <c r="B158" s="5"/>
      <c r="C158" s="5"/>
      <c r="D158" s="5"/>
      <c r="E158" s="5"/>
      <c r="F158" s="5"/>
      <c r="G158" s="5"/>
      <c r="H158" s="5"/>
    </row>
    <row r="159" spans="1:8">
      <c r="A159" s="1"/>
      <c r="B159" s="5"/>
      <c r="C159" s="5"/>
      <c r="D159" s="5"/>
      <c r="E159" s="5"/>
      <c r="F159" s="5"/>
      <c r="G159" s="5"/>
      <c r="H159" s="5"/>
    </row>
    <row r="160" spans="1:8">
      <c r="A160" s="1"/>
      <c r="B160" s="5"/>
      <c r="C160" s="5"/>
      <c r="D160" s="5"/>
      <c r="E160" s="5"/>
      <c r="F160" s="5"/>
      <c r="G160" s="5"/>
      <c r="H160" s="5"/>
    </row>
    <row r="161" spans="1:8">
      <c r="A161" s="1"/>
      <c r="B161" s="5"/>
      <c r="C161" s="5"/>
      <c r="D161" s="5"/>
      <c r="E161" s="5"/>
      <c r="F161" s="5"/>
      <c r="G161" s="5"/>
      <c r="H161" s="5"/>
    </row>
    <row r="162" spans="1:8">
      <c r="A162" s="1"/>
      <c r="B162" s="5"/>
      <c r="C162" s="5"/>
      <c r="D162" s="5"/>
      <c r="E162" s="5"/>
      <c r="F162" s="5"/>
      <c r="G162" s="5"/>
      <c r="H162" s="5"/>
    </row>
    <row r="163" spans="1:8">
      <c r="A163" s="1"/>
      <c r="B163" s="5"/>
      <c r="C163" s="5"/>
      <c r="D163" s="5"/>
      <c r="E163" s="5"/>
      <c r="F163" s="5"/>
      <c r="G163" s="5"/>
      <c r="H163" s="5"/>
    </row>
    <row r="164" spans="1:8">
      <c r="A164" s="1"/>
      <c r="B164" s="5"/>
      <c r="C164" s="5"/>
      <c r="D164" s="5"/>
      <c r="E164" s="5"/>
      <c r="F164" s="5"/>
      <c r="G164" s="5"/>
      <c r="H164" s="5"/>
    </row>
    <row r="165" spans="1:8">
      <c r="A165" s="1"/>
      <c r="B165" s="5"/>
      <c r="C165" s="5"/>
      <c r="D165" s="5"/>
      <c r="E165" s="5"/>
      <c r="F165" s="5"/>
      <c r="G165" s="5"/>
      <c r="H165" s="5"/>
    </row>
    <row r="166" spans="1:8">
      <c r="A166" s="1"/>
      <c r="B166" s="5"/>
      <c r="C166" s="5"/>
      <c r="D166" s="5"/>
      <c r="E166" s="5"/>
      <c r="F166" s="5"/>
      <c r="G166" s="5"/>
      <c r="H166" s="5"/>
    </row>
    <row r="167" spans="1:8">
      <c r="A167" s="1"/>
      <c r="B167" s="5"/>
      <c r="C167" s="5"/>
      <c r="D167" s="5"/>
      <c r="E167" s="5"/>
      <c r="F167" s="5"/>
      <c r="G167" s="5"/>
      <c r="H167" s="5"/>
    </row>
    <row r="168" spans="1:8">
      <c r="A168" s="1"/>
      <c r="B168" s="5"/>
      <c r="C168" s="5"/>
      <c r="D168" s="5"/>
      <c r="E168" s="5"/>
      <c r="F168" s="5"/>
      <c r="G168" s="5"/>
      <c r="H168" s="5"/>
    </row>
    <row r="169" spans="1:8">
      <c r="A169" s="1"/>
      <c r="B169" s="5"/>
      <c r="C169" s="5"/>
      <c r="D169" s="5"/>
      <c r="E169" s="5"/>
      <c r="F169" s="5"/>
      <c r="G169" s="5"/>
      <c r="H169" s="5"/>
    </row>
    <row r="170" spans="1:8">
      <c r="A170" s="1"/>
      <c r="B170" s="5"/>
      <c r="C170" s="5"/>
      <c r="D170" s="5"/>
      <c r="E170" s="5"/>
      <c r="F170" s="5"/>
      <c r="G170" s="5"/>
      <c r="H170" s="5"/>
    </row>
    <row r="171" spans="1:8">
      <c r="A171" s="1"/>
      <c r="B171" s="5"/>
      <c r="C171" s="5"/>
      <c r="D171" s="5"/>
      <c r="E171" s="5"/>
      <c r="F171" s="5"/>
      <c r="G171" s="5"/>
      <c r="H171" s="5"/>
    </row>
    <row r="172" spans="1:8">
      <c r="A172" s="1"/>
      <c r="B172" s="5"/>
      <c r="C172" s="5"/>
      <c r="D172" s="5"/>
      <c r="E172" s="5"/>
      <c r="F172" s="5"/>
      <c r="G172" s="5"/>
      <c r="H172" s="5"/>
    </row>
    <row r="173" spans="1:8">
      <c r="A173" s="1"/>
      <c r="B173" s="5"/>
      <c r="C173" s="5"/>
      <c r="D173" s="5"/>
      <c r="E173" s="5"/>
      <c r="F173" s="5"/>
      <c r="G173" s="5"/>
      <c r="H173" s="5"/>
    </row>
    <row r="174" spans="1:8">
      <c r="A174" s="1"/>
      <c r="B174" s="5"/>
      <c r="C174" s="5"/>
      <c r="D174" s="5"/>
      <c r="E174" s="5"/>
      <c r="F174" s="5"/>
      <c r="G174" s="5"/>
      <c r="H174" s="5"/>
    </row>
    <row r="175" spans="1:8">
      <c r="A175" s="1"/>
      <c r="B175" s="5"/>
      <c r="C175" s="5"/>
      <c r="D175" s="5"/>
      <c r="E175" s="5"/>
      <c r="F175" s="5"/>
      <c r="G175" s="5"/>
      <c r="H175" s="5"/>
    </row>
    <row r="176" spans="1:8">
      <c r="A176" s="1"/>
      <c r="B176" s="5"/>
      <c r="C176" s="5"/>
      <c r="D176" s="5"/>
      <c r="E176" s="5"/>
      <c r="F176" s="5"/>
      <c r="G176" s="5"/>
      <c r="H176" s="5"/>
    </row>
    <row r="177" spans="1:8">
      <c r="A177" s="1"/>
      <c r="B177" s="5"/>
      <c r="C177" s="5"/>
      <c r="D177" s="5"/>
      <c r="E177" s="5"/>
      <c r="F177" s="5"/>
      <c r="G177" s="5"/>
      <c r="H177" s="5"/>
    </row>
    <row r="178" spans="1:8">
      <c r="A178" s="1"/>
      <c r="B178" s="5"/>
      <c r="C178" s="5"/>
      <c r="D178" s="5"/>
      <c r="E178" s="5"/>
      <c r="F178" s="5"/>
      <c r="G178" s="5"/>
      <c r="H178" s="5"/>
    </row>
    <row r="179" spans="1:8">
      <c r="A179" s="1"/>
      <c r="B179" s="5"/>
      <c r="C179" s="5"/>
      <c r="D179" s="5"/>
      <c r="E179" s="5"/>
      <c r="F179" s="5"/>
      <c r="G179" s="5"/>
      <c r="H179" s="5"/>
    </row>
    <row r="180" spans="1:8">
      <c r="A180" s="1"/>
      <c r="B180" s="5"/>
      <c r="C180" s="5"/>
      <c r="D180" s="5"/>
      <c r="E180" s="5"/>
      <c r="F180" s="5"/>
      <c r="G180" s="5"/>
      <c r="H180" s="5"/>
    </row>
    <row r="181" spans="1:8">
      <c r="A181" s="1"/>
      <c r="B181" s="5"/>
      <c r="C181" s="5"/>
      <c r="D181" s="5"/>
      <c r="E181" s="5"/>
      <c r="F181" s="5"/>
      <c r="G181" s="5"/>
      <c r="H181" s="5"/>
    </row>
    <row r="182" spans="1:8">
      <c r="A182" s="1"/>
      <c r="B182" s="5"/>
      <c r="C182" s="5"/>
      <c r="D182" s="5"/>
      <c r="E182" s="5"/>
      <c r="F182" s="5"/>
      <c r="G182" s="5"/>
      <c r="H182" s="5"/>
    </row>
    <row r="183" spans="1:8">
      <c r="A183" s="1"/>
      <c r="B183" s="5"/>
      <c r="C183" s="5"/>
      <c r="D183" s="5"/>
      <c r="E183" s="5"/>
      <c r="F183" s="5"/>
      <c r="G183" s="5"/>
      <c r="H183" s="5"/>
    </row>
    <row r="184" spans="1:8">
      <c r="A184" s="1"/>
      <c r="B184" s="5"/>
      <c r="C184" s="5"/>
      <c r="D184" s="5"/>
      <c r="E184" s="5"/>
      <c r="F184" s="5"/>
      <c r="G184" s="5"/>
      <c r="H184" s="5"/>
    </row>
    <row r="185" spans="1:8">
      <c r="A185" s="1"/>
      <c r="B185" s="5"/>
      <c r="C185" s="5"/>
      <c r="D185" s="5"/>
      <c r="E185" s="5"/>
      <c r="F185" s="5"/>
      <c r="G185" s="5"/>
      <c r="H185" s="5"/>
    </row>
    <row r="186" spans="1:8">
      <c r="A186" s="1"/>
      <c r="B186" s="5"/>
      <c r="C186" s="5"/>
      <c r="D186" s="5"/>
      <c r="E186" s="5"/>
      <c r="F186" s="5"/>
      <c r="G186" s="5"/>
      <c r="H186" s="5"/>
    </row>
    <row r="187" spans="1:8">
      <c r="A187" s="1"/>
      <c r="B187" s="5"/>
      <c r="C187" s="5"/>
      <c r="D187" s="5"/>
      <c r="E187" s="5"/>
      <c r="F187" s="5"/>
      <c r="G187" s="5"/>
      <c r="H187" s="5"/>
    </row>
    <row r="188" spans="1:8">
      <c r="A188" s="1"/>
      <c r="B188" s="5"/>
      <c r="C188" s="5"/>
      <c r="D188" s="5"/>
      <c r="E188" s="5"/>
      <c r="F188" s="5"/>
      <c r="G188" s="5"/>
      <c r="H188" s="5"/>
    </row>
    <row r="189" spans="1:8">
      <c r="A189" s="1"/>
      <c r="B189" s="5"/>
      <c r="C189" s="5"/>
      <c r="D189" s="5"/>
      <c r="E189" s="5"/>
      <c r="F189" s="5"/>
      <c r="G189" s="5"/>
      <c r="H189" s="5"/>
    </row>
    <row r="190" spans="1:8">
      <c r="A190" s="1"/>
      <c r="B190" s="5"/>
      <c r="C190" s="5"/>
      <c r="D190" s="5"/>
      <c r="E190" s="5"/>
      <c r="F190" s="5"/>
      <c r="G190" s="5"/>
      <c r="H190" s="5"/>
    </row>
    <row r="191" spans="1:8">
      <c r="A191" s="1"/>
      <c r="B191" s="5"/>
      <c r="C191" s="5"/>
      <c r="D191" s="5"/>
      <c r="E191" s="5"/>
      <c r="F191" s="5"/>
      <c r="G191" s="5"/>
      <c r="H191" s="5"/>
    </row>
    <row r="192" spans="1:8">
      <c r="A192" s="1"/>
      <c r="B192" s="5"/>
      <c r="C192" s="5"/>
      <c r="D192" s="5"/>
      <c r="E192" s="5"/>
      <c r="F192" s="5"/>
      <c r="G192" s="5"/>
      <c r="H192" s="5"/>
    </row>
    <row r="193" spans="1:8">
      <c r="A193" s="1"/>
      <c r="B193" s="5"/>
      <c r="C193" s="5"/>
      <c r="D193" s="5"/>
      <c r="E193" s="5"/>
      <c r="F193" s="5"/>
      <c r="G193" s="5"/>
      <c r="H193" s="5"/>
    </row>
    <row r="194" spans="1:8">
      <c r="A194" s="1"/>
      <c r="B194" s="5"/>
      <c r="C194" s="5"/>
      <c r="D194" s="5"/>
      <c r="E194" s="5"/>
      <c r="F194" s="5"/>
      <c r="G194" s="5"/>
      <c r="H194" s="5"/>
    </row>
    <row r="195" spans="1:8">
      <c r="A195" s="1"/>
      <c r="B195" s="5"/>
      <c r="C195" s="5"/>
      <c r="D195" s="5"/>
      <c r="E195" s="5"/>
      <c r="F195" s="5"/>
      <c r="G195" s="5"/>
      <c r="H195" s="5"/>
    </row>
    <row r="196" spans="1:8">
      <c r="A196" s="1"/>
      <c r="B196" s="5"/>
      <c r="C196" s="5"/>
      <c r="D196" s="5"/>
      <c r="E196" s="5"/>
      <c r="F196" s="5"/>
      <c r="G196" s="5"/>
      <c r="H196" s="5"/>
    </row>
    <row r="197" spans="1:8">
      <c r="A197" s="1"/>
      <c r="B197" s="5"/>
      <c r="C197" s="5"/>
      <c r="D197" s="5"/>
      <c r="E197" s="5"/>
      <c r="F197" s="5"/>
      <c r="G197" s="5"/>
      <c r="H197" s="5"/>
    </row>
    <row r="198" spans="1:8">
      <c r="A198" s="1"/>
      <c r="B198" s="5"/>
      <c r="C198" s="5"/>
      <c r="D198" s="5"/>
      <c r="E198" s="5"/>
      <c r="F198" s="5"/>
      <c r="G198" s="5"/>
      <c r="H198" s="5"/>
    </row>
    <row r="199" spans="1:8">
      <c r="A199" s="1"/>
      <c r="B199" s="5"/>
      <c r="C199" s="5"/>
      <c r="D199" s="5"/>
      <c r="E199" s="5"/>
      <c r="F199" s="5"/>
      <c r="G199" s="5"/>
      <c r="H199" s="5"/>
    </row>
    <row r="200" spans="1:8">
      <c r="A200" s="1"/>
      <c r="B200" s="5"/>
      <c r="C200" s="5"/>
      <c r="D200" s="5"/>
      <c r="E200" s="5"/>
      <c r="F200" s="5"/>
      <c r="G200" s="5"/>
      <c r="H200" s="5"/>
    </row>
    <row r="201" spans="1:8">
      <c r="A201" s="1"/>
      <c r="B201" s="5"/>
      <c r="C201" s="5"/>
      <c r="D201" s="5"/>
      <c r="E201" s="5"/>
      <c r="F201" s="5"/>
      <c r="G201" s="5"/>
      <c r="H201" s="5"/>
    </row>
    <row r="202" spans="1:8">
      <c r="A202" s="1"/>
      <c r="B202" s="5"/>
      <c r="C202" s="5"/>
      <c r="D202" s="5"/>
      <c r="E202" s="5"/>
      <c r="F202" s="5"/>
      <c r="G202" s="5"/>
      <c r="H202" s="5"/>
    </row>
    <row r="203" spans="1:8">
      <c r="A203" s="1"/>
      <c r="B203" s="5"/>
      <c r="C203" s="5"/>
      <c r="D203" s="5"/>
      <c r="E203" s="5"/>
      <c r="F203" s="5"/>
      <c r="G203" s="5"/>
      <c r="H203" s="5"/>
    </row>
    <row r="204" spans="1:8">
      <c r="A204" s="1"/>
      <c r="B204" s="5"/>
      <c r="C204" s="5"/>
      <c r="D204" s="5"/>
      <c r="E204" s="5"/>
      <c r="F204" s="5"/>
      <c r="G204" s="5"/>
      <c r="H204" s="5"/>
    </row>
    <row r="205" spans="1:8">
      <c r="A205" s="1"/>
      <c r="B205" s="5"/>
      <c r="C205" s="5"/>
      <c r="D205" s="5"/>
      <c r="E205" s="5"/>
      <c r="F205" s="5"/>
      <c r="G205" s="5"/>
      <c r="H205" s="5"/>
    </row>
    <row r="206" spans="1:8">
      <c r="A206" s="1"/>
      <c r="B206" s="5"/>
      <c r="C206" s="5"/>
      <c r="D206" s="5"/>
      <c r="E206" s="5"/>
      <c r="F206" s="5"/>
      <c r="G206" s="5"/>
      <c r="H206" s="5"/>
    </row>
    <row r="207" spans="1:8">
      <c r="A207" s="1"/>
      <c r="B207" s="5"/>
      <c r="C207" s="5"/>
      <c r="D207" s="5"/>
      <c r="E207" s="5"/>
      <c r="F207" s="5"/>
      <c r="G207" s="5"/>
      <c r="H207" s="5"/>
    </row>
    <row r="208" spans="1:8">
      <c r="A208" s="1"/>
      <c r="B208" s="5"/>
      <c r="C208" s="5"/>
      <c r="D208" s="5"/>
      <c r="E208" s="5"/>
      <c r="F208" s="5"/>
      <c r="G208" s="5"/>
      <c r="H208" s="5"/>
    </row>
    <row r="209" spans="1:8">
      <c r="A209" s="1"/>
      <c r="B209" s="5"/>
      <c r="C209" s="5"/>
      <c r="D209" s="5"/>
      <c r="E209" s="5"/>
      <c r="F209" s="5"/>
      <c r="G209" s="5"/>
      <c r="H209" s="5"/>
    </row>
    <row r="210" spans="1:8">
      <c r="A210" s="1"/>
      <c r="B210" s="5"/>
      <c r="C210" s="5"/>
      <c r="D210" s="5"/>
      <c r="E210" s="5"/>
      <c r="F210" s="5"/>
      <c r="G210" s="5"/>
      <c r="H210" s="5"/>
    </row>
    <row r="211" spans="1:8">
      <c r="A211" s="1"/>
      <c r="B211" s="5"/>
      <c r="C211" s="5"/>
      <c r="D211" s="5"/>
      <c r="E211" s="5"/>
      <c r="F211" s="5"/>
      <c r="G211" s="5"/>
      <c r="H211" s="5"/>
    </row>
    <row r="212" spans="1:8">
      <c r="A212" s="1"/>
      <c r="B212" s="5"/>
      <c r="C212" s="5"/>
      <c r="D212" s="5"/>
      <c r="E212" s="5"/>
      <c r="F212" s="5"/>
      <c r="G212" s="5"/>
      <c r="H212" s="5"/>
    </row>
    <row r="213" spans="1:8">
      <c r="B213" s="5"/>
      <c r="C213" s="5"/>
      <c r="D213" s="5"/>
      <c r="E213" s="5"/>
      <c r="F213" s="5"/>
      <c r="G213" s="5"/>
      <c r="H213" s="5"/>
    </row>
    <row r="214" spans="1:8">
      <c r="B214" s="5"/>
      <c r="C214" s="5"/>
      <c r="D214" s="5"/>
      <c r="E214" s="5"/>
      <c r="F214" s="5"/>
      <c r="G214" s="5"/>
      <c r="H214" s="5"/>
    </row>
    <row r="215" spans="1:8">
      <c r="B215" s="5"/>
      <c r="C215" s="5"/>
      <c r="D215" s="5"/>
      <c r="E215" s="5"/>
      <c r="F215" s="5"/>
      <c r="G215" s="5"/>
      <c r="H215" s="5"/>
    </row>
    <row r="216" spans="1:8">
      <c r="B216" s="5"/>
      <c r="C216" s="5"/>
      <c r="D216" s="5"/>
      <c r="E216" s="5"/>
      <c r="F216" s="5"/>
      <c r="G216" s="5"/>
      <c r="H216" s="5"/>
    </row>
    <row r="217" spans="1:8">
      <c r="B217" s="5"/>
      <c r="C217" s="5"/>
      <c r="D217" s="5"/>
      <c r="E217" s="5"/>
      <c r="F217" s="5"/>
      <c r="G217" s="5"/>
      <c r="H217" s="5"/>
    </row>
    <row r="218" spans="1:8">
      <c r="B218" s="5"/>
      <c r="C218" s="5"/>
      <c r="D218" s="5"/>
      <c r="E218" s="5"/>
      <c r="F218" s="5"/>
      <c r="G218" s="5"/>
      <c r="H218" s="5"/>
    </row>
    <row r="219" spans="1:8">
      <c r="B219" s="5"/>
      <c r="C219" s="5"/>
      <c r="D219" s="5"/>
      <c r="E219" s="5"/>
      <c r="F219" s="5"/>
      <c r="G219" s="5"/>
      <c r="H219" s="5"/>
    </row>
    <row r="220" spans="1:8">
      <c r="B220" s="5"/>
      <c r="C220" s="5"/>
      <c r="D220" s="5"/>
      <c r="E220" s="5"/>
      <c r="F220" s="5"/>
      <c r="G220" s="5"/>
      <c r="H220" s="5"/>
    </row>
    <row r="221" spans="1:8">
      <c r="B221" s="5"/>
      <c r="C221" s="5"/>
      <c r="D221" s="5"/>
      <c r="E221" s="5"/>
      <c r="F221" s="5"/>
      <c r="G221" s="5"/>
      <c r="H221" s="5"/>
    </row>
    <row r="222" spans="1:8">
      <c r="B222" s="5"/>
      <c r="C222" s="5"/>
      <c r="D222" s="5"/>
      <c r="E222" s="5"/>
      <c r="F222" s="5"/>
      <c r="G222" s="5"/>
      <c r="H222" s="5"/>
    </row>
    <row r="223" spans="1:8">
      <c r="B223" s="5"/>
      <c r="C223" s="5"/>
      <c r="D223" s="5"/>
      <c r="E223" s="5"/>
      <c r="F223" s="5"/>
      <c r="G223" s="5"/>
      <c r="H223" s="5"/>
    </row>
    <row r="224" spans="1:8">
      <c r="B224" s="5"/>
      <c r="C224" s="5"/>
      <c r="D224" s="5"/>
      <c r="E224" s="5"/>
      <c r="F224" s="5"/>
      <c r="G224" s="5"/>
      <c r="H224" s="5"/>
    </row>
    <row r="225" spans="2:8">
      <c r="B225" s="5"/>
      <c r="C225" s="5"/>
      <c r="D225" s="5"/>
      <c r="E225" s="5"/>
      <c r="F225" s="5"/>
      <c r="G225" s="5"/>
      <c r="H225" s="5"/>
    </row>
    <row r="226" spans="2:8">
      <c r="B226" s="5"/>
      <c r="C226" s="5"/>
      <c r="D226" s="5"/>
      <c r="E226" s="5"/>
      <c r="F226" s="5"/>
      <c r="G226" s="5"/>
      <c r="H226" s="5"/>
    </row>
    <row r="227" spans="2:8">
      <c r="B227" s="5"/>
      <c r="C227" s="5"/>
      <c r="D227" s="5"/>
      <c r="E227" s="5"/>
      <c r="F227" s="5"/>
      <c r="G227" s="5"/>
      <c r="H227" s="5"/>
    </row>
    <row r="228" spans="2:8">
      <c r="B228" s="5"/>
      <c r="C228" s="5"/>
      <c r="D228" s="5"/>
      <c r="E228" s="5"/>
      <c r="F228" s="5"/>
      <c r="G228" s="5"/>
      <c r="H228" s="5"/>
    </row>
    <row r="229" spans="2:8">
      <c r="B229" s="5"/>
      <c r="C229" s="5"/>
      <c r="D229" s="5"/>
      <c r="E229" s="5"/>
      <c r="F229" s="5"/>
      <c r="G229" s="5"/>
      <c r="H229" s="5"/>
    </row>
    <row r="230" spans="2:8">
      <c r="B230" s="5"/>
      <c r="C230" s="5"/>
      <c r="D230" s="5"/>
      <c r="E230" s="5"/>
      <c r="F230" s="5"/>
      <c r="G230" s="5"/>
      <c r="H230" s="5"/>
    </row>
    <row r="231" spans="2:8">
      <c r="B231" s="5"/>
      <c r="C231" s="5"/>
      <c r="D231" s="5"/>
      <c r="E231" s="5"/>
      <c r="F231" s="5"/>
      <c r="G231" s="5"/>
      <c r="H231" s="5"/>
    </row>
    <row r="232" spans="2:8">
      <c r="B232" s="5"/>
      <c r="C232" s="5"/>
      <c r="D232" s="5"/>
      <c r="E232" s="5"/>
      <c r="F232" s="5"/>
      <c r="G232" s="5"/>
      <c r="H232" s="5"/>
    </row>
    <row r="233" spans="2:8">
      <c r="B233" s="5"/>
      <c r="C233" s="5"/>
      <c r="D233" s="5"/>
      <c r="E233" s="5"/>
      <c r="F233" s="5"/>
      <c r="G233" s="5"/>
      <c r="H233" s="5"/>
    </row>
    <row r="234" spans="2:8">
      <c r="B234" s="5"/>
      <c r="C234" s="5"/>
      <c r="D234" s="5"/>
      <c r="E234" s="5"/>
      <c r="F234" s="5"/>
      <c r="G234" s="5"/>
      <c r="H234" s="5"/>
    </row>
    <row r="235" spans="2:8">
      <c r="B235" s="5"/>
      <c r="C235" s="5"/>
      <c r="D235" s="5"/>
      <c r="E235" s="5"/>
      <c r="F235" s="5"/>
      <c r="G235" s="5"/>
      <c r="H235" s="5"/>
    </row>
    <row r="236" spans="2:8">
      <c r="B236" s="5"/>
      <c r="C236" s="5"/>
      <c r="D236" s="5"/>
      <c r="E236" s="5"/>
      <c r="F236" s="5"/>
      <c r="G236" s="5"/>
      <c r="H236" s="5"/>
    </row>
    <row r="237" spans="2:8">
      <c r="B237" s="5"/>
      <c r="C237" s="5"/>
      <c r="D237" s="5"/>
      <c r="E237" s="5"/>
      <c r="F237" s="5"/>
      <c r="G237" s="5"/>
      <c r="H237" s="5"/>
    </row>
    <row r="238" spans="2:8">
      <c r="B238" s="5"/>
      <c r="C238" s="5"/>
      <c r="D238" s="5"/>
      <c r="E238" s="5"/>
      <c r="F238" s="5"/>
      <c r="G238" s="5"/>
      <c r="H238" s="5"/>
    </row>
    <row r="239" spans="2:8">
      <c r="B239" s="5"/>
      <c r="C239" s="5"/>
      <c r="D239" s="5"/>
      <c r="E239" s="5"/>
      <c r="F239" s="5"/>
      <c r="G239" s="5"/>
      <c r="H239" s="5"/>
    </row>
    <row r="240" spans="2:8">
      <c r="B240" s="5"/>
      <c r="C240" s="5"/>
      <c r="D240" s="5"/>
      <c r="E240" s="5"/>
      <c r="F240" s="5"/>
      <c r="G240" s="5"/>
      <c r="H240" s="5"/>
    </row>
    <row r="241" spans="2:8">
      <c r="B241" s="5"/>
      <c r="C241" s="5"/>
      <c r="D241" s="5"/>
      <c r="E241" s="5"/>
      <c r="F241" s="5"/>
      <c r="G241" s="5"/>
      <c r="H241" s="5"/>
    </row>
    <row r="242" spans="2:8">
      <c r="B242" s="5"/>
      <c r="C242" s="5"/>
      <c r="D242" s="5"/>
      <c r="E242" s="5"/>
      <c r="F242" s="5"/>
      <c r="G242" s="5"/>
      <c r="H242" s="5"/>
    </row>
    <row r="243" spans="2:8">
      <c r="B243" s="5"/>
      <c r="C243" s="5"/>
      <c r="D243" s="5"/>
      <c r="E243" s="5"/>
      <c r="F243" s="5"/>
      <c r="G243" s="5"/>
      <c r="H243" s="5"/>
    </row>
    <row r="244" spans="2:8">
      <c r="B244" s="5"/>
      <c r="C244" s="5"/>
      <c r="D244" s="5"/>
      <c r="E244" s="5"/>
      <c r="F244" s="5"/>
      <c r="G244" s="5"/>
      <c r="H244" s="5"/>
    </row>
    <row r="245" spans="2:8">
      <c r="B245" s="5"/>
      <c r="C245" s="5"/>
      <c r="D245" s="5"/>
      <c r="E245" s="5"/>
      <c r="F245" s="5"/>
      <c r="G245" s="5"/>
      <c r="H245" s="5"/>
    </row>
    <row r="246" spans="2:8">
      <c r="B246" s="5"/>
      <c r="C246" s="5"/>
      <c r="D246" s="5"/>
      <c r="E246" s="5"/>
      <c r="F246" s="5"/>
      <c r="G246" s="5"/>
      <c r="H246" s="5"/>
    </row>
    <row r="247" spans="2:8">
      <c r="B247" s="5"/>
      <c r="C247" s="5"/>
      <c r="D247" s="5"/>
      <c r="E247" s="5"/>
      <c r="F247" s="5"/>
      <c r="G247" s="5"/>
      <c r="H247" s="5"/>
    </row>
    <row r="248" spans="2:8">
      <c r="B248" s="5"/>
      <c r="C248" s="5"/>
      <c r="D248" s="5"/>
      <c r="E248" s="5"/>
      <c r="F248" s="5"/>
      <c r="G248" s="5"/>
      <c r="H248" s="5"/>
    </row>
    <row r="249" spans="2:8">
      <c r="B249" s="5"/>
      <c r="C249" s="5"/>
      <c r="D249" s="5"/>
      <c r="E249" s="5"/>
      <c r="F249" s="5"/>
      <c r="G249" s="5"/>
      <c r="H249" s="5"/>
    </row>
    <row r="250" spans="2:8">
      <c r="B250" s="5"/>
      <c r="C250" s="5"/>
      <c r="D250" s="5"/>
      <c r="E250" s="5"/>
      <c r="F250" s="5"/>
      <c r="G250" s="5"/>
      <c r="H250" s="5"/>
    </row>
    <row r="251" spans="2:8">
      <c r="B251" s="5"/>
      <c r="C251" s="5"/>
      <c r="D251" s="5"/>
      <c r="E251" s="5"/>
      <c r="F251" s="5"/>
      <c r="G251" s="5"/>
      <c r="H251" s="5"/>
    </row>
    <row r="252" spans="2:8">
      <c r="B252" s="5"/>
      <c r="C252" s="5"/>
      <c r="D252" s="5"/>
      <c r="E252" s="5"/>
      <c r="F252" s="5"/>
      <c r="G252" s="5"/>
      <c r="H252" s="5"/>
    </row>
    <row r="253" spans="2:8">
      <c r="B253" s="5"/>
      <c r="C253" s="5"/>
      <c r="D253" s="5"/>
      <c r="E253" s="5"/>
      <c r="F253" s="5"/>
      <c r="G253" s="5"/>
      <c r="H253" s="5"/>
    </row>
    <row r="254" spans="2:8">
      <c r="B254" s="5"/>
      <c r="C254" s="5"/>
      <c r="D254" s="5"/>
      <c r="E254" s="5"/>
      <c r="F254" s="5"/>
      <c r="G254" s="5"/>
      <c r="H254" s="5"/>
    </row>
    <row r="255" spans="2:8">
      <c r="B255" s="5"/>
      <c r="C255" s="5"/>
      <c r="D255" s="5"/>
      <c r="E255" s="5"/>
      <c r="F255" s="5"/>
      <c r="G255" s="5"/>
      <c r="H255" s="5"/>
    </row>
    <row r="256" spans="2:8">
      <c r="B256" s="5"/>
      <c r="C256" s="5"/>
      <c r="D256" s="5"/>
      <c r="E256" s="5"/>
      <c r="F256" s="5"/>
      <c r="G256" s="5"/>
      <c r="H256" s="5"/>
    </row>
    <row r="257" spans="2:8">
      <c r="B257" s="5"/>
      <c r="C257" s="5"/>
      <c r="D257" s="5"/>
      <c r="E257" s="5"/>
      <c r="F257" s="5"/>
      <c r="G257" s="5"/>
      <c r="H257" s="5"/>
    </row>
    <row r="258" spans="2:8">
      <c r="B258" s="5"/>
      <c r="C258" s="5"/>
      <c r="D258" s="5"/>
      <c r="E258" s="5"/>
      <c r="F258" s="5"/>
      <c r="G258" s="5"/>
      <c r="H258" s="5"/>
    </row>
    <row r="259" spans="2:8">
      <c r="B259" s="5"/>
      <c r="C259" s="5"/>
      <c r="D259" s="5"/>
      <c r="E259" s="5"/>
      <c r="F259" s="5"/>
      <c r="G259" s="5"/>
      <c r="H259" s="5"/>
    </row>
    <row r="260" spans="2:8">
      <c r="B260" s="5"/>
      <c r="C260" s="5"/>
      <c r="D260" s="5"/>
      <c r="E260" s="5"/>
      <c r="F260" s="5"/>
      <c r="G260" s="5"/>
      <c r="H260" s="5"/>
    </row>
    <row r="261" spans="2:8">
      <c r="B261" s="5"/>
      <c r="C261" s="5"/>
      <c r="D261" s="5"/>
      <c r="E261" s="5"/>
      <c r="F261" s="5"/>
      <c r="G261" s="5"/>
      <c r="H261" s="5"/>
    </row>
    <row r="262" spans="2:8">
      <c r="B262" s="5"/>
      <c r="C262" s="5"/>
      <c r="D262" s="5"/>
      <c r="E262" s="5"/>
      <c r="F262" s="5"/>
      <c r="G262" s="5"/>
      <c r="H262" s="5"/>
    </row>
    <row r="263" spans="2:8">
      <c r="B263" s="5"/>
      <c r="C263" s="5"/>
      <c r="D263" s="5"/>
      <c r="E263" s="5"/>
      <c r="F263" s="5"/>
      <c r="G263" s="5"/>
      <c r="H263" s="5"/>
    </row>
    <row r="264" spans="2:8">
      <c r="B264" s="5"/>
      <c r="C264" s="5"/>
      <c r="D264" s="5"/>
      <c r="E264" s="5"/>
      <c r="F264" s="5"/>
      <c r="G264" s="5"/>
      <c r="H264" s="5"/>
    </row>
  </sheetData>
  <mergeCells count="104">
    <mergeCell ref="I14:J14"/>
    <mergeCell ref="I15:J15"/>
    <mergeCell ref="I16:J16"/>
    <mergeCell ref="I30:J30"/>
    <mergeCell ref="D38:D39"/>
    <mergeCell ref="A49:J50"/>
    <mergeCell ref="I31:J31"/>
    <mergeCell ref="I11:J11"/>
    <mergeCell ref="I34:J34"/>
    <mergeCell ref="I17:J17"/>
    <mergeCell ref="I18:J18"/>
    <mergeCell ref="I20:J20"/>
    <mergeCell ref="A21:J21"/>
    <mergeCell ref="A19:C19"/>
    <mergeCell ref="I19:J19"/>
    <mergeCell ref="A13:C13"/>
    <mergeCell ref="A31:C31"/>
    <mergeCell ref="A32:C32"/>
    <mergeCell ref="A12:C12"/>
    <mergeCell ref="A45:B45"/>
    <mergeCell ref="A46:B46"/>
    <mergeCell ref="A47:B47"/>
    <mergeCell ref="A48:B48"/>
    <mergeCell ref="I25:J25"/>
    <mergeCell ref="A15:C15"/>
    <mergeCell ref="A16:C16"/>
    <mergeCell ref="A18:C18"/>
    <mergeCell ref="A20:C20"/>
    <mergeCell ref="A22:C23"/>
    <mergeCell ref="H43:J43"/>
    <mergeCell ref="H44:J44"/>
    <mergeCell ref="H45:J45"/>
    <mergeCell ref="I26:J26"/>
    <mergeCell ref="I35:J35"/>
    <mergeCell ref="H42:J42"/>
    <mergeCell ref="F37:J37"/>
    <mergeCell ref="I32:J32"/>
    <mergeCell ref="I27:J27"/>
    <mergeCell ref="A33:C33"/>
    <mergeCell ref="A34:C34"/>
    <mergeCell ref="A35:C35"/>
    <mergeCell ref="D22:F22"/>
    <mergeCell ref="G22:H22"/>
    <mergeCell ref="I22:J23"/>
    <mergeCell ref="A24:C24"/>
    <mergeCell ref="F43:G43"/>
    <mergeCell ref="F44:G44"/>
    <mergeCell ref="F45:G45"/>
    <mergeCell ref="C37:E37"/>
    <mergeCell ref="A37:B37"/>
    <mergeCell ref="A36:J36"/>
    <mergeCell ref="I33:J33"/>
    <mergeCell ref="E38:E39"/>
    <mergeCell ref="F38:G39"/>
    <mergeCell ref="H38:J39"/>
    <mergeCell ref="C38:C39"/>
    <mergeCell ref="A38:B39"/>
    <mergeCell ref="A1:J1"/>
    <mergeCell ref="A2:J2"/>
    <mergeCell ref="A30:C30"/>
    <mergeCell ref="A3:J3"/>
    <mergeCell ref="I24:J24"/>
    <mergeCell ref="A17:C17"/>
    <mergeCell ref="I9:J10"/>
    <mergeCell ref="I12:J12"/>
    <mergeCell ref="I13:J13"/>
    <mergeCell ref="A25:C25"/>
    <mergeCell ref="A26:C26"/>
    <mergeCell ref="A27:C27"/>
    <mergeCell ref="A28:C28"/>
    <mergeCell ref="A29:C29"/>
    <mergeCell ref="A5:J5"/>
    <mergeCell ref="A6:D6"/>
    <mergeCell ref="D9:F9"/>
    <mergeCell ref="A9:C10"/>
    <mergeCell ref="G9:H9"/>
    <mergeCell ref="A8:J8"/>
    <mergeCell ref="A11:C11"/>
    <mergeCell ref="I28:J28"/>
    <mergeCell ref="I29:J29"/>
    <mergeCell ref="A14:C14"/>
    <mergeCell ref="D62:F62"/>
    <mergeCell ref="H40:J40"/>
    <mergeCell ref="F41:G41"/>
    <mergeCell ref="F42:G42"/>
    <mergeCell ref="H41:J41"/>
    <mergeCell ref="A56:C56"/>
    <mergeCell ref="A57:C57"/>
    <mergeCell ref="E56:H56"/>
    <mergeCell ref="E57:H57"/>
    <mergeCell ref="D61:F61"/>
    <mergeCell ref="H46:J46"/>
    <mergeCell ref="H47:J47"/>
    <mergeCell ref="H48:J48"/>
    <mergeCell ref="A51:J51"/>
    <mergeCell ref="F46:G46"/>
    <mergeCell ref="F47:G47"/>
    <mergeCell ref="F48:G48"/>
    <mergeCell ref="A44:B44"/>
    <mergeCell ref="A40:B40"/>
    <mergeCell ref="A41:B41"/>
    <mergeCell ref="A42:B42"/>
    <mergeCell ref="A43:B43"/>
    <mergeCell ref="F40:G40"/>
  </mergeCells>
  <phoneticPr fontId="3" type="noConversion"/>
  <printOptions horizontalCentered="1"/>
  <pageMargins left="0.39370078740157483" right="0.39370078740157483" top="0.44" bottom="0.18" header="0.22" footer="0.14000000000000001"/>
  <pageSetup scale="75" orientation="portrait" r:id="rId1"/>
  <headerFooter alignWithMargins="0">
    <oddHeader>&amp;RModelo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55"/>
  <sheetViews>
    <sheetView topLeftCell="A40" workbookViewId="0">
      <selection activeCell="L10" sqref="L10"/>
    </sheetView>
  </sheetViews>
  <sheetFormatPr defaultRowHeight="12.75"/>
  <cols>
    <col min="1" max="1" width="12.7109375" customWidth="1"/>
    <col min="2" max="13" width="12.7109375" style="3" customWidth="1"/>
    <col min="14" max="16" width="12.7109375" customWidth="1"/>
    <col min="17" max="18" width="15.7109375" customWidth="1"/>
  </cols>
  <sheetData>
    <row r="1" spans="1:18" ht="24.9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45"/>
      <c r="K1" s="45"/>
      <c r="L1" s="45"/>
    </row>
    <row r="2" spans="1:18" ht="24.95" customHeight="1">
      <c r="A2" s="141" t="s">
        <v>150</v>
      </c>
      <c r="B2" s="141"/>
      <c r="C2" s="141"/>
      <c r="D2" s="141"/>
      <c r="E2" s="141"/>
      <c r="F2" s="141"/>
      <c r="G2" s="141"/>
      <c r="H2" s="141"/>
      <c r="I2" s="141"/>
      <c r="J2" s="46"/>
      <c r="K2" s="46"/>
      <c r="L2" s="46"/>
    </row>
    <row r="3" spans="1:18" ht="12.75" customHeight="1">
      <c r="A3" s="89"/>
      <c r="B3" s="89"/>
      <c r="C3" s="89"/>
      <c r="D3" s="89"/>
      <c r="E3" s="89"/>
      <c r="F3" s="89"/>
      <c r="G3" s="89"/>
      <c r="H3" s="89"/>
      <c r="I3" s="89"/>
    </row>
    <row r="4" spans="1:18" ht="24.95" customHeight="1">
      <c r="A4" s="141" t="s">
        <v>111</v>
      </c>
      <c r="B4" s="141"/>
      <c r="C4" s="141"/>
      <c r="D4" s="141"/>
      <c r="E4" s="141"/>
      <c r="F4" s="141"/>
      <c r="G4" s="141"/>
      <c r="H4" s="141"/>
      <c r="I4" s="141"/>
      <c r="J4" s="47"/>
      <c r="K4" s="47"/>
      <c r="L4" s="47"/>
    </row>
    <row r="5" spans="1:18" ht="12.75" customHeight="1">
      <c r="A5" s="32"/>
      <c r="B5" s="32"/>
      <c r="C5" s="32"/>
      <c r="D5" s="32"/>
      <c r="E5" s="32"/>
      <c r="F5" s="32"/>
      <c r="G5" s="32"/>
      <c r="H5" s="32"/>
      <c r="I5" s="32"/>
    </row>
    <row r="8" spans="1:18" s="13" customFormat="1" ht="24.95" customHeight="1">
      <c r="A8" s="123" t="s">
        <v>234</v>
      </c>
      <c r="B8" s="123"/>
      <c r="C8" s="123"/>
      <c r="D8" s="123"/>
      <c r="E8" s="123"/>
      <c r="F8" s="123"/>
      <c r="G8" s="123"/>
      <c r="H8" s="123"/>
      <c r="I8" s="123"/>
    </row>
    <row r="9" spans="1:18" s="13" customFormat="1" ht="24.95" customHeight="1">
      <c r="A9" s="123" t="s">
        <v>235</v>
      </c>
      <c r="B9" s="123"/>
      <c r="C9" s="123"/>
      <c r="D9" s="123"/>
    </row>
    <row r="11" spans="1:18" ht="15" customHeight="1">
      <c r="A11" s="211" t="s">
        <v>118</v>
      </c>
      <c r="B11" s="211"/>
      <c r="C11" s="211"/>
      <c r="D11" s="133" t="s">
        <v>46</v>
      </c>
      <c r="E11" s="133"/>
      <c r="F11" s="133" t="s">
        <v>120</v>
      </c>
      <c r="G11" s="133"/>
      <c r="H11" s="133" t="s">
        <v>123</v>
      </c>
      <c r="I11" s="133"/>
      <c r="J11" s="41"/>
      <c r="K11" s="41"/>
      <c r="L11" s="41"/>
      <c r="M11" s="41"/>
      <c r="N11" s="41"/>
      <c r="O11" s="49"/>
      <c r="P11" s="50"/>
      <c r="Q11" s="51"/>
      <c r="R11" s="51"/>
    </row>
    <row r="12" spans="1:18" ht="15" customHeight="1">
      <c r="A12" s="211"/>
      <c r="B12" s="211"/>
      <c r="C12" s="211"/>
      <c r="D12" s="52" t="s">
        <v>44</v>
      </c>
      <c r="E12" s="52" t="s">
        <v>45</v>
      </c>
      <c r="F12" s="52" t="s">
        <v>121</v>
      </c>
      <c r="G12" s="52" t="s">
        <v>122</v>
      </c>
      <c r="H12" s="133"/>
      <c r="I12" s="133"/>
      <c r="J12" s="41"/>
      <c r="K12" s="41"/>
      <c r="L12" s="41"/>
      <c r="M12" s="41"/>
      <c r="N12" s="41"/>
      <c r="O12" s="49"/>
      <c r="P12" s="50"/>
      <c r="Q12" s="51"/>
      <c r="R12" s="51"/>
    </row>
    <row r="13" spans="1:18" ht="15" customHeight="1">
      <c r="A13" s="163" t="s">
        <v>112</v>
      </c>
      <c r="B13" s="163"/>
      <c r="C13" s="163"/>
      <c r="D13" s="57"/>
      <c r="E13" s="57"/>
      <c r="F13" s="57"/>
      <c r="G13" s="57"/>
      <c r="H13" s="164">
        <v>0</v>
      </c>
      <c r="I13" s="164"/>
      <c r="J13" s="23"/>
      <c r="K13" s="23"/>
      <c r="L13" s="23"/>
      <c r="M13" s="20"/>
      <c r="N13" s="22"/>
      <c r="O13" s="22"/>
      <c r="P13" s="22"/>
      <c r="Q13" s="22"/>
      <c r="R13" s="22"/>
    </row>
    <row r="14" spans="1:18" ht="15" customHeight="1">
      <c r="A14" s="163" t="s">
        <v>113</v>
      </c>
      <c r="B14" s="163"/>
      <c r="C14" s="163"/>
      <c r="D14" s="58"/>
      <c r="E14" s="58"/>
      <c r="F14" s="57"/>
      <c r="G14" s="57"/>
      <c r="H14" s="164">
        <v>0</v>
      </c>
      <c r="I14" s="164"/>
      <c r="J14" s="20"/>
      <c r="K14" s="20"/>
      <c r="L14" s="20"/>
      <c r="M14" s="20"/>
      <c r="N14" s="22"/>
      <c r="O14" s="22"/>
      <c r="P14" s="22"/>
      <c r="Q14" s="22"/>
      <c r="R14" s="22"/>
    </row>
    <row r="15" spans="1:18" ht="15" customHeight="1">
      <c r="A15" s="163" t="s">
        <v>114</v>
      </c>
      <c r="B15" s="163"/>
      <c r="C15" s="163"/>
      <c r="D15" s="58"/>
      <c r="E15" s="58"/>
      <c r="F15" s="58"/>
      <c r="G15" s="58"/>
      <c r="H15" s="164">
        <v>0</v>
      </c>
      <c r="I15" s="164"/>
      <c r="J15" s="20"/>
      <c r="K15" s="20"/>
      <c r="L15" s="20"/>
      <c r="M15" s="20"/>
      <c r="N15" s="22"/>
      <c r="O15" s="22"/>
      <c r="P15" s="22"/>
      <c r="Q15" s="22"/>
      <c r="R15" s="22"/>
    </row>
    <row r="16" spans="1:18" ht="15" customHeight="1">
      <c r="A16" s="163" t="s">
        <v>115</v>
      </c>
      <c r="B16" s="163"/>
      <c r="C16" s="163"/>
      <c r="D16" s="57"/>
      <c r="E16" s="57"/>
      <c r="F16" s="58"/>
      <c r="G16" s="58"/>
      <c r="H16" s="164">
        <v>0</v>
      </c>
      <c r="I16" s="164"/>
      <c r="J16" s="20"/>
      <c r="K16" s="20"/>
      <c r="L16" s="20"/>
      <c r="M16" s="20"/>
      <c r="N16" s="22"/>
      <c r="O16" s="22"/>
      <c r="P16" s="22"/>
      <c r="Q16" s="22"/>
      <c r="R16" s="22"/>
    </row>
    <row r="17" spans="1:18" ht="15" customHeight="1">
      <c r="A17" s="163" t="s">
        <v>116</v>
      </c>
      <c r="B17" s="163"/>
      <c r="C17" s="163"/>
      <c r="D17" s="58"/>
      <c r="E17" s="58"/>
      <c r="F17" s="58"/>
      <c r="G17" s="58"/>
      <c r="H17" s="164">
        <v>0</v>
      </c>
      <c r="I17" s="164"/>
      <c r="J17" s="20"/>
      <c r="K17" s="20"/>
      <c r="L17" s="20"/>
      <c r="M17" s="20"/>
      <c r="N17" s="22"/>
      <c r="O17" s="22"/>
      <c r="P17" s="22"/>
      <c r="Q17" s="22"/>
      <c r="R17" s="22"/>
    </row>
    <row r="18" spans="1:18" ht="15" customHeight="1">
      <c r="A18" s="163" t="s">
        <v>117</v>
      </c>
      <c r="B18" s="163"/>
      <c r="C18" s="163"/>
      <c r="D18" s="58"/>
      <c r="E18" s="58"/>
      <c r="F18" s="58"/>
      <c r="G18" s="58"/>
      <c r="H18" s="164">
        <v>0</v>
      </c>
      <c r="I18" s="164"/>
      <c r="J18" s="20"/>
      <c r="K18" s="20"/>
      <c r="L18" s="20"/>
      <c r="M18" s="20"/>
      <c r="N18" s="22"/>
      <c r="O18" s="22"/>
      <c r="P18" s="22"/>
      <c r="Q18" s="22"/>
      <c r="R18" s="22"/>
    </row>
    <row r="19" spans="1:18" ht="15" customHeight="1">
      <c r="A19" s="163" t="s">
        <v>23</v>
      </c>
      <c r="B19" s="163"/>
      <c r="C19" s="163"/>
      <c r="D19" s="59"/>
      <c r="E19" s="59"/>
      <c r="F19" s="59"/>
      <c r="G19" s="59"/>
      <c r="H19" s="164">
        <v>0</v>
      </c>
      <c r="I19" s="164"/>
      <c r="J19" s="40"/>
      <c r="K19" s="40"/>
      <c r="L19" s="40"/>
      <c r="M19" s="40"/>
      <c r="N19" s="40"/>
      <c r="O19" s="40"/>
      <c r="P19" s="40"/>
      <c r="Q19" s="40"/>
      <c r="R19" s="40"/>
    </row>
    <row r="20" spans="1:18" ht="15" customHeight="1">
      <c r="A20" s="163" t="s">
        <v>104</v>
      </c>
      <c r="B20" s="163"/>
      <c r="C20" s="163"/>
      <c r="D20" s="58"/>
      <c r="E20" s="58"/>
      <c r="F20" s="58"/>
      <c r="G20" s="58"/>
      <c r="H20" s="164">
        <v>0</v>
      </c>
      <c r="I20" s="164"/>
      <c r="J20" s="20"/>
      <c r="K20" s="20"/>
      <c r="L20" s="20"/>
      <c r="M20" s="20"/>
      <c r="N20" s="22"/>
      <c r="O20" s="22"/>
      <c r="P20" s="22"/>
      <c r="Q20" s="22"/>
      <c r="R20" s="22"/>
    </row>
    <row r="21" spans="1:18" ht="15" customHeight="1">
      <c r="A21" s="173" t="s">
        <v>119</v>
      </c>
      <c r="B21" s="173"/>
      <c r="C21" s="173"/>
      <c r="D21" s="57">
        <v>0</v>
      </c>
      <c r="E21" s="57">
        <v>0</v>
      </c>
      <c r="F21" s="57">
        <v>0</v>
      </c>
      <c r="G21" s="57">
        <v>0</v>
      </c>
      <c r="H21" s="164">
        <v>0</v>
      </c>
      <c r="I21" s="164"/>
      <c r="J21" s="20"/>
      <c r="K21" s="20"/>
      <c r="L21" s="20"/>
      <c r="M21" s="20"/>
      <c r="N21" s="22"/>
      <c r="O21" s="22"/>
      <c r="P21" s="22"/>
      <c r="Q21" s="22"/>
      <c r="R21" s="22"/>
    </row>
    <row r="22" spans="1:18" ht="1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20"/>
      <c r="K22" s="20"/>
      <c r="L22" s="20"/>
      <c r="M22" s="20"/>
      <c r="N22" s="22"/>
      <c r="O22" s="22"/>
      <c r="P22" s="22"/>
      <c r="Q22" s="22"/>
      <c r="R22" s="22"/>
    </row>
    <row r="23" spans="1:18" ht="15" customHeight="1">
      <c r="A23" s="173" t="s">
        <v>124</v>
      </c>
      <c r="B23" s="173"/>
      <c r="C23" s="211" t="s">
        <v>47</v>
      </c>
      <c r="D23" s="211"/>
      <c r="E23" s="133" t="s">
        <v>130</v>
      </c>
      <c r="F23" s="133"/>
      <c r="G23" s="133" t="s">
        <v>131</v>
      </c>
      <c r="H23" s="133"/>
      <c r="I23" s="212" t="s">
        <v>132</v>
      </c>
      <c r="J23" s="20"/>
      <c r="K23" s="20"/>
      <c r="L23" s="20"/>
      <c r="M23" s="20"/>
      <c r="N23" s="22"/>
      <c r="O23" s="22"/>
      <c r="P23" s="22"/>
      <c r="Q23" s="22"/>
      <c r="R23" s="22"/>
    </row>
    <row r="24" spans="1:18" ht="15" customHeight="1">
      <c r="A24" s="173"/>
      <c r="B24" s="173"/>
      <c r="C24" s="42" t="s">
        <v>129</v>
      </c>
      <c r="D24" s="52" t="s">
        <v>45</v>
      </c>
      <c r="E24" s="7" t="s">
        <v>121</v>
      </c>
      <c r="F24" s="7" t="s">
        <v>122</v>
      </c>
      <c r="G24" s="7" t="s">
        <v>121</v>
      </c>
      <c r="H24" s="7" t="s">
        <v>122</v>
      </c>
      <c r="I24" s="212"/>
      <c r="J24" s="20"/>
      <c r="K24" s="20"/>
      <c r="L24" s="20"/>
      <c r="M24" s="20"/>
      <c r="N24" s="22"/>
      <c r="O24" s="22"/>
      <c r="P24" s="22"/>
      <c r="Q24" s="22"/>
      <c r="R24" s="22"/>
    </row>
    <row r="25" spans="1:18" ht="15" customHeight="1">
      <c r="A25" s="163" t="s">
        <v>125</v>
      </c>
      <c r="B25" s="163"/>
      <c r="C25" s="59"/>
      <c r="D25" s="57"/>
      <c r="E25" s="57"/>
      <c r="F25" s="57"/>
      <c r="G25" s="57"/>
      <c r="H25" s="60"/>
      <c r="I25" s="57">
        <v>0</v>
      </c>
      <c r="J25" s="20"/>
      <c r="K25" s="20"/>
      <c r="L25" s="20"/>
      <c r="M25" s="20"/>
      <c r="N25" s="22"/>
      <c r="O25" s="22"/>
      <c r="P25" s="22"/>
      <c r="Q25" s="22"/>
      <c r="R25" s="22"/>
    </row>
    <row r="26" spans="1:18" ht="15" customHeight="1">
      <c r="A26" s="163" t="s">
        <v>126</v>
      </c>
      <c r="B26" s="163"/>
      <c r="C26" s="59"/>
      <c r="D26" s="57"/>
      <c r="E26" s="57"/>
      <c r="F26" s="57"/>
      <c r="G26" s="57"/>
      <c r="H26" s="60"/>
      <c r="I26" s="57">
        <v>0</v>
      </c>
      <c r="J26" s="20"/>
      <c r="K26" s="20"/>
      <c r="L26" s="20"/>
      <c r="M26" s="20"/>
      <c r="N26" s="22"/>
      <c r="O26" s="22"/>
      <c r="P26" s="22"/>
      <c r="Q26" s="22"/>
      <c r="R26" s="22"/>
    </row>
    <row r="27" spans="1:18" ht="15" customHeight="1">
      <c r="A27" s="163" t="s">
        <v>127</v>
      </c>
      <c r="B27" s="163"/>
      <c r="C27" s="59"/>
      <c r="D27" s="57"/>
      <c r="E27" s="57"/>
      <c r="F27" s="57"/>
      <c r="G27" s="57"/>
      <c r="H27" s="60"/>
      <c r="I27" s="57">
        <v>0</v>
      </c>
      <c r="J27" s="20"/>
      <c r="K27" s="20"/>
      <c r="L27" s="20"/>
      <c r="M27" s="20"/>
      <c r="N27" s="22"/>
      <c r="O27" s="22"/>
      <c r="P27" s="22"/>
      <c r="Q27" s="22"/>
      <c r="R27" s="22"/>
    </row>
    <row r="28" spans="1:18" ht="15" customHeight="1">
      <c r="A28" s="163" t="s">
        <v>128</v>
      </c>
      <c r="B28" s="163"/>
      <c r="C28" s="59"/>
      <c r="D28" s="57"/>
      <c r="E28" s="57"/>
      <c r="F28" s="57"/>
      <c r="G28" s="57"/>
      <c r="H28" s="60"/>
      <c r="I28" s="57">
        <v>0</v>
      </c>
      <c r="J28" s="20"/>
      <c r="K28" s="20"/>
      <c r="L28" s="20"/>
      <c r="M28" s="20"/>
      <c r="N28" s="22"/>
      <c r="O28" s="22"/>
      <c r="P28" s="22"/>
      <c r="Q28" s="22"/>
      <c r="R28" s="22"/>
    </row>
    <row r="29" spans="1:18" ht="15" customHeight="1">
      <c r="A29" s="173" t="s">
        <v>119</v>
      </c>
      <c r="B29" s="173"/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</row>
    <row r="30" spans="1:18" ht="15" customHeight="1">
      <c r="A30" s="181"/>
      <c r="B30" s="181"/>
      <c r="C30" s="181"/>
      <c r="D30" s="181"/>
      <c r="E30" s="181"/>
      <c r="F30" s="181"/>
      <c r="G30" s="181"/>
      <c r="H30" s="181"/>
      <c r="I30" s="181"/>
    </row>
    <row r="31" spans="1:18" ht="15" customHeight="1">
      <c r="A31" s="173" t="s">
        <v>133</v>
      </c>
      <c r="B31" s="173"/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60">
        <v>0</v>
      </c>
      <c r="I31" s="61"/>
    </row>
    <row r="32" spans="1:18" ht="15" customHeight="1">
      <c r="A32" s="205"/>
      <c r="B32" s="205"/>
      <c r="C32" s="205"/>
      <c r="D32" s="205"/>
      <c r="E32" s="205"/>
      <c r="F32" s="205"/>
      <c r="G32" s="205"/>
      <c r="H32" s="205"/>
      <c r="I32" s="205"/>
    </row>
    <row r="33" spans="1:13" ht="15" customHeight="1">
      <c r="A33" s="203" t="s">
        <v>134</v>
      </c>
      <c r="B33" s="203"/>
      <c r="C33" s="203"/>
      <c r="D33" s="206" t="s">
        <v>135</v>
      </c>
      <c r="E33" s="206"/>
      <c r="F33" s="206"/>
      <c r="G33" s="206"/>
      <c r="H33" s="206" t="s">
        <v>135</v>
      </c>
      <c r="I33" s="206"/>
    </row>
    <row r="34" spans="1:13" ht="15" customHeight="1">
      <c r="A34" s="208"/>
      <c r="B34" s="208"/>
      <c r="C34" s="208"/>
      <c r="D34" s="200"/>
      <c r="E34" s="200"/>
      <c r="F34" s="200"/>
      <c r="G34" s="200"/>
      <c r="H34" s="207"/>
      <c r="I34" s="207"/>
    </row>
    <row r="35" spans="1:13" ht="15" customHeight="1">
      <c r="A35" s="203" t="s">
        <v>136</v>
      </c>
      <c r="B35" s="203"/>
      <c r="C35" s="203"/>
      <c r="D35" s="164">
        <v>0</v>
      </c>
      <c r="E35" s="164"/>
      <c r="F35" s="203" t="s">
        <v>137</v>
      </c>
      <c r="G35" s="203"/>
      <c r="H35" s="164">
        <v>0</v>
      </c>
      <c r="I35" s="164"/>
    </row>
    <row r="36" spans="1:13" ht="15" customHeight="1">
      <c r="A36" s="201" t="s">
        <v>138</v>
      </c>
      <c r="B36" s="201"/>
      <c r="C36" s="201"/>
      <c r="D36" s="200"/>
      <c r="E36" s="200"/>
      <c r="F36" s="201" t="s">
        <v>140</v>
      </c>
      <c r="G36" s="201"/>
      <c r="H36" s="202"/>
      <c r="I36" s="202"/>
    </row>
    <row r="37" spans="1:13" ht="15" customHeight="1">
      <c r="A37" s="201" t="s">
        <v>139</v>
      </c>
      <c r="B37" s="201"/>
      <c r="C37" s="201"/>
      <c r="D37" s="200"/>
      <c r="E37" s="200"/>
      <c r="F37" s="201" t="s">
        <v>139</v>
      </c>
      <c r="G37" s="201"/>
      <c r="H37" s="202"/>
      <c r="I37" s="202"/>
    </row>
    <row r="38" spans="1:13" ht="15" customHeight="1">
      <c r="A38" s="200"/>
      <c r="B38" s="200"/>
      <c r="C38" s="200"/>
      <c r="D38" s="200"/>
      <c r="E38" s="200"/>
      <c r="F38" s="201" t="s">
        <v>141</v>
      </c>
      <c r="G38" s="201"/>
      <c r="H38" s="202"/>
      <c r="I38" s="202"/>
    </row>
    <row r="39" spans="1:13" ht="15" customHeight="1">
      <c r="A39" s="200"/>
      <c r="B39" s="200"/>
      <c r="C39" s="200"/>
      <c r="D39" s="200"/>
      <c r="E39" s="200"/>
      <c r="F39" s="200"/>
      <c r="G39" s="200"/>
      <c r="H39" s="202"/>
      <c r="I39" s="202"/>
    </row>
    <row r="40" spans="1:13" ht="15" customHeight="1">
      <c r="A40" s="203" t="s">
        <v>143</v>
      </c>
      <c r="B40" s="203"/>
      <c r="C40" s="203"/>
      <c r="D40" s="164">
        <v>0</v>
      </c>
      <c r="E40" s="164"/>
      <c r="F40" s="203" t="s">
        <v>142</v>
      </c>
      <c r="G40" s="203"/>
      <c r="H40" s="164">
        <v>0</v>
      </c>
      <c r="I40" s="164"/>
    </row>
    <row r="41" spans="1:13" ht="15" customHeight="1">
      <c r="A41" s="201" t="s">
        <v>144</v>
      </c>
      <c r="B41" s="201"/>
      <c r="C41" s="201"/>
      <c r="D41" s="200"/>
      <c r="E41" s="200"/>
      <c r="F41" s="201" t="s">
        <v>144</v>
      </c>
      <c r="G41" s="201"/>
      <c r="H41" s="200"/>
      <c r="I41" s="200"/>
    </row>
    <row r="42" spans="1:13" ht="15" customHeight="1">
      <c r="A42" s="201" t="s">
        <v>146</v>
      </c>
      <c r="B42" s="201"/>
      <c r="C42" s="201"/>
      <c r="D42" s="200"/>
      <c r="E42" s="200"/>
      <c r="F42" s="201" t="s">
        <v>146</v>
      </c>
      <c r="G42" s="201"/>
      <c r="H42" s="200"/>
      <c r="I42" s="200"/>
    </row>
    <row r="43" spans="1:13" ht="15" customHeight="1">
      <c r="A43" s="201" t="s">
        <v>145</v>
      </c>
      <c r="B43" s="201"/>
      <c r="C43" s="201"/>
      <c r="D43" s="200"/>
      <c r="E43" s="200"/>
      <c r="F43" s="201" t="s">
        <v>145</v>
      </c>
      <c r="G43" s="201"/>
      <c r="H43" s="200"/>
      <c r="I43" s="200"/>
    </row>
    <row r="44" spans="1:13" ht="15" customHeight="1">
      <c r="A44" s="200"/>
      <c r="B44" s="200"/>
      <c r="C44" s="200"/>
      <c r="D44" s="200"/>
      <c r="E44" s="200"/>
      <c r="F44" s="200"/>
      <c r="G44" s="200"/>
      <c r="H44" s="200"/>
      <c r="I44" s="200"/>
    </row>
    <row r="45" spans="1:13" s="63" customFormat="1" ht="15" customHeight="1">
      <c r="A45" s="203" t="s">
        <v>147</v>
      </c>
      <c r="B45" s="203"/>
      <c r="C45" s="203"/>
      <c r="D45" s="164">
        <v>0</v>
      </c>
      <c r="E45" s="164"/>
      <c r="F45" s="206"/>
      <c r="G45" s="206"/>
      <c r="H45" s="164">
        <v>0</v>
      </c>
      <c r="I45" s="164"/>
      <c r="J45" s="62"/>
      <c r="K45" s="62"/>
      <c r="L45" s="62"/>
      <c r="M45" s="62"/>
    </row>
    <row r="46" spans="1:13" ht="15" customHeight="1">
      <c r="A46" s="2"/>
      <c r="B46" s="5"/>
      <c r="C46" s="5"/>
      <c r="D46" s="5"/>
      <c r="E46" s="5"/>
      <c r="F46" s="5"/>
      <c r="G46" s="5"/>
    </row>
    <row r="47" spans="1:13" ht="15" customHeight="1">
      <c r="A47" s="2"/>
      <c r="B47" s="5"/>
      <c r="C47" s="5"/>
      <c r="D47" s="5"/>
      <c r="E47" s="5"/>
      <c r="F47" s="5"/>
      <c r="G47" s="5"/>
    </row>
    <row r="48" spans="1:13" ht="15" customHeight="1">
      <c r="A48" s="2"/>
      <c r="B48" s="5"/>
      <c r="C48" s="5"/>
      <c r="D48" s="5"/>
      <c r="E48" s="5"/>
      <c r="F48" s="5"/>
      <c r="G48" s="5"/>
    </row>
    <row r="49" spans="1:18" ht="15" customHeight="1">
      <c r="A49" s="2"/>
      <c r="B49" s="5"/>
      <c r="C49" s="5"/>
      <c r="D49" s="5"/>
      <c r="E49" s="5"/>
      <c r="F49" s="5"/>
      <c r="G49" s="5"/>
    </row>
    <row r="50" spans="1:18" ht="15" customHeight="1">
      <c r="A50" s="2"/>
      <c r="B50" s="5"/>
      <c r="C50" s="5"/>
      <c r="D50" s="5"/>
      <c r="E50" s="5"/>
      <c r="F50" s="5"/>
      <c r="G50" s="5"/>
    </row>
    <row r="51" spans="1:18" ht="15.75">
      <c r="A51" s="204"/>
      <c r="B51" s="204"/>
      <c r="C51" s="204"/>
      <c r="D51" s="204"/>
      <c r="E51" s="204"/>
      <c r="F51" s="204"/>
      <c r="G51" s="210"/>
      <c r="H51" s="210"/>
      <c r="I51" s="210"/>
      <c r="J51" s="209"/>
      <c r="K51" s="209"/>
      <c r="L51" s="209"/>
      <c r="M51" s="20"/>
    </row>
    <row r="52" spans="1:18">
      <c r="A52" s="119" t="s">
        <v>148</v>
      </c>
      <c r="B52" s="119"/>
      <c r="C52" s="119"/>
      <c r="D52" s="119" t="s">
        <v>63</v>
      </c>
      <c r="E52" s="119"/>
      <c r="F52" s="119"/>
      <c r="G52" s="119" t="s">
        <v>229</v>
      </c>
      <c r="H52" s="119"/>
      <c r="I52" s="119"/>
      <c r="J52" s="20"/>
      <c r="K52" s="20"/>
      <c r="L52" s="20"/>
      <c r="M52" s="20"/>
    </row>
    <row r="53" spans="1:18">
      <c r="A53" s="119" t="s">
        <v>62</v>
      </c>
      <c r="B53" s="119"/>
      <c r="C53" s="119"/>
      <c r="D53" s="119" t="s">
        <v>64</v>
      </c>
      <c r="E53" s="119"/>
      <c r="F53" s="119"/>
      <c r="G53" s="119" t="s">
        <v>65</v>
      </c>
      <c r="H53" s="119"/>
      <c r="I53" s="119"/>
      <c r="J53" s="20"/>
      <c r="K53" s="20"/>
      <c r="L53" s="20"/>
      <c r="M53" s="20"/>
    </row>
    <row r="54" spans="1:18" ht="15.75">
      <c r="A54" s="119"/>
      <c r="B54" s="119"/>
      <c r="C54" s="119"/>
      <c r="D54" s="119"/>
      <c r="E54" s="21"/>
      <c r="F54" s="26"/>
      <c r="G54" s="56"/>
      <c r="H54" s="56"/>
      <c r="I54" s="56"/>
      <c r="J54" s="56"/>
      <c r="K54" s="56"/>
      <c r="L54" s="26"/>
      <c r="M54" s="20"/>
      <c r="O54" s="24"/>
      <c r="P54" s="24"/>
      <c r="Q54" s="24"/>
      <c r="R54" s="24"/>
    </row>
    <row r="55" spans="1:18" ht="15.75">
      <c r="A55" s="26"/>
      <c r="B55" s="26"/>
      <c r="C55" s="26"/>
      <c r="D55" s="26"/>
      <c r="E55" s="21"/>
      <c r="F55" s="26"/>
      <c r="G55" s="48"/>
      <c r="H55" s="48"/>
      <c r="I55" s="48"/>
      <c r="J55" s="48"/>
      <c r="K55" s="48"/>
      <c r="L55" s="26"/>
      <c r="M55" s="20"/>
      <c r="O55" s="48"/>
      <c r="P55" s="48"/>
      <c r="Q55" s="48"/>
      <c r="R55" s="48"/>
    </row>
    <row r="56" spans="1:18" ht="15.75" customHeight="1">
      <c r="A56" s="26"/>
      <c r="B56" s="26"/>
      <c r="C56" s="26"/>
      <c r="D56" s="26"/>
      <c r="E56" s="4"/>
      <c r="F56" s="4"/>
      <c r="G56" s="26"/>
      <c r="H56" s="26"/>
      <c r="I56" s="26"/>
      <c r="J56" s="26"/>
      <c r="K56" s="26"/>
      <c r="O56" s="48"/>
      <c r="P56" s="48"/>
      <c r="Q56" s="48"/>
      <c r="R56" s="48"/>
    </row>
    <row r="57" spans="1:18" ht="15.75">
      <c r="A57" s="2"/>
      <c r="B57" s="5"/>
      <c r="C57" s="5"/>
      <c r="D57" s="5"/>
      <c r="E57" s="5"/>
      <c r="F57" s="5"/>
      <c r="G57" s="26"/>
      <c r="H57" s="26"/>
      <c r="I57" s="26"/>
      <c r="J57" s="26"/>
      <c r="K57" s="26"/>
    </row>
    <row r="58" spans="1:18" ht="15.75">
      <c r="A58" s="2"/>
      <c r="B58" s="5"/>
      <c r="C58" s="5"/>
      <c r="D58" s="5"/>
      <c r="E58" s="5"/>
      <c r="F58" s="5"/>
      <c r="G58" s="5"/>
    </row>
    <row r="59" spans="1:18" ht="15.75">
      <c r="A59" s="2"/>
      <c r="B59" s="5"/>
      <c r="C59" s="5"/>
      <c r="D59" s="5"/>
      <c r="E59" s="5"/>
      <c r="F59" s="5"/>
      <c r="G59" s="5"/>
    </row>
    <row r="60" spans="1:18" ht="15.75">
      <c r="A60" s="2"/>
      <c r="B60" s="5"/>
      <c r="C60" s="5"/>
      <c r="D60" s="5"/>
      <c r="E60" s="5"/>
      <c r="F60" s="5"/>
      <c r="G60" s="5"/>
    </row>
    <row r="61" spans="1:18" ht="15.75">
      <c r="A61" s="2"/>
      <c r="B61" s="5"/>
      <c r="C61" s="5"/>
      <c r="D61" s="5"/>
      <c r="E61" s="5"/>
      <c r="F61" s="5"/>
      <c r="G61" s="5"/>
    </row>
    <row r="62" spans="1:18" ht="15.75">
      <c r="A62" s="2"/>
      <c r="B62" s="5"/>
      <c r="C62" s="5"/>
      <c r="D62" s="5"/>
      <c r="E62" s="5"/>
      <c r="F62" s="5"/>
      <c r="G62" s="5"/>
    </row>
    <row r="63" spans="1:18" ht="15.75">
      <c r="A63" s="2"/>
      <c r="B63" s="5"/>
      <c r="C63" s="5"/>
      <c r="D63" s="5"/>
      <c r="E63" s="5"/>
      <c r="F63" s="5"/>
      <c r="G63" s="5"/>
    </row>
    <row r="64" spans="1:18" ht="15.75">
      <c r="A64" s="2"/>
      <c r="B64" s="5"/>
      <c r="C64" s="5"/>
      <c r="D64" s="5"/>
      <c r="E64" s="5"/>
      <c r="F64" s="5"/>
      <c r="G64" s="5"/>
    </row>
    <row r="65" spans="1:7" ht="15.75">
      <c r="A65" s="2"/>
      <c r="B65" s="5"/>
      <c r="C65" s="5"/>
      <c r="D65" s="5"/>
      <c r="E65" s="5"/>
      <c r="F65" s="5"/>
      <c r="G65" s="5"/>
    </row>
    <row r="66" spans="1:7" ht="15.75">
      <c r="A66" s="2"/>
      <c r="B66" s="5"/>
      <c r="C66" s="5"/>
      <c r="D66" s="5"/>
      <c r="E66" s="5"/>
      <c r="F66" s="5"/>
      <c r="G66" s="5"/>
    </row>
    <row r="67" spans="1:7" ht="15.75">
      <c r="A67" s="2"/>
      <c r="B67" s="5"/>
      <c r="C67" s="5"/>
      <c r="D67" s="5"/>
      <c r="E67" s="5"/>
      <c r="F67" s="5"/>
      <c r="G67" s="5"/>
    </row>
    <row r="68" spans="1:7" ht="15.75">
      <c r="A68" s="2"/>
      <c r="B68" s="5"/>
      <c r="C68" s="5"/>
      <c r="D68" s="5"/>
      <c r="E68" s="5"/>
      <c r="F68" s="5"/>
      <c r="G68" s="5"/>
    </row>
    <row r="69" spans="1:7" ht="15.75">
      <c r="A69" s="2"/>
      <c r="B69" s="5"/>
      <c r="C69" s="5"/>
      <c r="D69" s="5"/>
      <c r="E69" s="5"/>
      <c r="F69" s="5"/>
      <c r="G69" s="5"/>
    </row>
    <row r="70" spans="1:7" ht="15.75">
      <c r="A70" s="2"/>
      <c r="B70" s="5"/>
      <c r="C70" s="5"/>
      <c r="D70" s="5"/>
      <c r="E70" s="5"/>
      <c r="F70" s="5"/>
      <c r="G70" s="5"/>
    </row>
    <row r="71" spans="1:7" ht="15.75">
      <c r="A71" s="2"/>
      <c r="B71" s="5"/>
      <c r="C71" s="5"/>
      <c r="D71" s="5"/>
      <c r="E71" s="5"/>
      <c r="F71" s="5"/>
      <c r="G71" s="5"/>
    </row>
    <row r="72" spans="1:7" ht="15.75">
      <c r="A72" s="2"/>
      <c r="B72" s="5"/>
      <c r="C72" s="5"/>
      <c r="D72" s="5"/>
      <c r="E72" s="5"/>
      <c r="F72" s="5"/>
      <c r="G72" s="5"/>
    </row>
    <row r="73" spans="1:7" ht="15.75">
      <c r="A73" s="2"/>
      <c r="B73" s="5"/>
      <c r="C73" s="5"/>
      <c r="D73" s="5"/>
      <c r="E73" s="5"/>
      <c r="F73" s="5"/>
      <c r="G73" s="5"/>
    </row>
    <row r="74" spans="1:7" ht="15.75">
      <c r="A74" s="2"/>
      <c r="B74" s="5"/>
      <c r="C74" s="5"/>
      <c r="D74" s="5"/>
      <c r="E74" s="5"/>
      <c r="F74" s="5"/>
      <c r="G74" s="5"/>
    </row>
    <row r="75" spans="1:7">
      <c r="A75" s="1"/>
      <c r="B75" s="5"/>
      <c r="C75" s="5"/>
      <c r="D75" s="5"/>
      <c r="E75" s="5"/>
      <c r="F75" s="5"/>
      <c r="G75" s="5"/>
    </row>
    <row r="76" spans="1:7">
      <c r="A76" s="1"/>
      <c r="B76" s="5"/>
      <c r="C76" s="5"/>
      <c r="D76" s="5"/>
      <c r="E76" s="5"/>
      <c r="F76" s="5"/>
      <c r="G76" s="5"/>
    </row>
    <row r="77" spans="1:7">
      <c r="A77" s="1"/>
      <c r="B77" s="5"/>
      <c r="C77" s="5"/>
      <c r="D77" s="5"/>
      <c r="E77" s="5"/>
      <c r="F77" s="5"/>
      <c r="G77" s="5"/>
    </row>
    <row r="78" spans="1:7">
      <c r="A78" s="1"/>
      <c r="B78" s="5"/>
      <c r="C78" s="5"/>
      <c r="D78" s="5"/>
      <c r="E78" s="5"/>
      <c r="F78" s="5"/>
      <c r="G78" s="5"/>
    </row>
    <row r="79" spans="1:7">
      <c r="A79" s="1"/>
      <c r="B79" s="5"/>
      <c r="C79" s="5"/>
      <c r="D79" s="5"/>
      <c r="E79" s="5"/>
      <c r="F79" s="5"/>
      <c r="G79" s="5"/>
    </row>
    <row r="80" spans="1:7">
      <c r="A80" s="1"/>
      <c r="B80" s="5"/>
      <c r="C80" s="5"/>
      <c r="D80" s="5"/>
      <c r="E80" s="5"/>
      <c r="F80" s="5"/>
      <c r="G80" s="5"/>
    </row>
    <row r="81" spans="1:7">
      <c r="A81" s="1"/>
      <c r="B81" s="5"/>
      <c r="C81" s="5"/>
      <c r="D81" s="5"/>
      <c r="E81" s="5"/>
      <c r="F81" s="5"/>
      <c r="G81" s="5"/>
    </row>
    <row r="82" spans="1:7">
      <c r="A82" s="1"/>
      <c r="B82" s="5"/>
      <c r="C82" s="5"/>
      <c r="D82" s="5"/>
      <c r="E82" s="5"/>
      <c r="F82" s="5"/>
      <c r="G82" s="5"/>
    </row>
    <row r="83" spans="1:7">
      <c r="A83" s="1"/>
      <c r="B83" s="5"/>
      <c r="C83" s="5"/>
      <c r="D83" s="5"/>
      <c r="E83" s="5"/>
      <c r="F83" s="5"/>
      <c r="G83" s="5"/>
    </row>
    <row r="84" spans="1:7">
      <c r="A84" s="1"/>
      <c r="B84" s="5"/>
      <c r="C84" s="5"/>
      <c r="D84" s="5"/>
      <c r="E84" s="5"/>
      <c r="F84" s="5"/>
      <c r="G84" s="5"/>
    </row>
    <row r="85" spans="1:7">
      <c r="A85" s="1"/>
      <c r="B85" s="5"/>
      <c r="C85" s="5"/>
      <c r="D85" s="5"/>
      <c r="E85" s="5"/>
      <c r="F85" s="5"/>
      <c r="G85" s="5"/>
    </row>
    <row r="86" spans="1:7">
      <c r="A86" s="1"/>
      <c r="B86" s="5"/>
      <c r="C86" s="5"/>
      <c r="D86" s="5"/>
      <c r="E86" s="5"/>
      <c r="F86" s="5"/>
      <c r="G86" s="5"/>
    </row>
    <row r="87" spans="1:7">
      <c r="A87" s="1"/>
      <c r="B87" s="5"/>
      <c r="C87" s="5"/>
      <c r="D87" s="5"/>
      <c r="E87" s="5"/>
      <c r="F87" s="5"/>
      <c r="G87" s="5"/>
    </row>
    <row r="88" spans="1:7">
      <c r="A88" s="1"/>
      <c r="B88" s="5"/>
      <c r="C88" s="5"/>
      <c r="D88" s="5"/>
      <c r="E88" s="5"/>
      <c r="F88" s="5"/>
      <c r="G88" s="5"/>
    </row>
    <row r="89" spans="1:7">
      <c r="A89" s="1"/>
      <c r="B89" s="5"/>
      <c r="C89" s="5"/>
      <c r="D89" s="5"/>
      <c r="E89" s="5"/>
      <c r="F89" s="5"/>
      <c r="G89" s="5"/>
    </row>
    <row r="90" spans="1:7">
      <c r="A90" s="1"/>
      <c r="B90" s="5"/>
      <c r="C90" s="5"/>
      <c r="D90" s="5"/>
      <c r="E90" s="5"/>
      <c r="F90" s="5"/>
      <c r="G90" s="5"/>
    </row>
    <row r="91" spans="1:7">
      <c r="A91" s="1"/>
      <c r="B91" s="5"/>
      <c r="C91" s="5"/>
      <c r="D91" s="5"/>
      <c r="E91" s="5"/>
      <c r="F91" s="5"/>
      <c r="G91" s="5"/>
    </row>
    <row r="92" spans="1:7">
      <c r="A92" s="1"/>
      <c r="B92" s="5"/>
      <c r="C92" s="5"/>
      <c r="D92" s="5"/>
      <c r="E92" s="5"/>
      <c r="F92" s="5"/>
      <c r="G92" s="5"/>
    </row>
    <row r="93" spans="1:7">
      <c r="A93" s="1"/>
      <c r="B93" s="5"/>
      <c r="C93" s="5"/>
      <c r="D93" s="5"/>
      <c r="E93" s="5"/>
      <c r="F93" s="5"/>
      <c r="G93" s="5"/>
    </row>
    <row r="94" spans="1:7">
      <c r="A94" s="1"/>
      <c r="B94" s="5"/>
      <c r="C94" s="5"/>
      <c r="D94" s="5"/>
      <c r="E94" s="5"/>
      <c r="F94" s="5"/>
      <c r="G94" s="5"/>
    </row>
    <row r="95" spans="1:7">
      <c r="A95" s="1"/>
      <c r="B95" s="5"/>
      <c r="C95" s="5"/>
      <c r="D95" s="5"/>
      <c r="E95" s="5"/>
      <c r="F95" s="5"/>
      <c r="G95" s="5"/>
    </row>
    <row r="96" spans="1:7">
      <c r="A96" s="1"/>
      <c r="B96" s="5"/>
      <c r="C96" s="5"/>
      <c r="D96" s="5"/>
      <c r="E96" s="5"/>
      <c r="F96" s="5"/>
      <c r="G96" s="5"/>
    </row>
    <row r="97" spans="1:7">
      <c r="A97" s="1"/>
      <c r="B97" s="5"/>
      <c r="C97" s="5"/>
      <c r="D97" s="5"/>
      <c r="E97" s="5"/>
      <c r="F97" s="5"/>
      <c r="G97" s="5"/>
    </row>
    <row r="98" spans="1:7">
      <c r="A98" s="1"/>
      <c r="B98" s="5"/>
      <c r="C98" s="5"/>
      <c r="D98" s="5"/>
      <c r="E98" s="5"/>
      <c r="F98" s="5"/>
      <c r="G98" s="5"/>
    </row>
    <row r="99" spans="1:7">
      <c r="A99" s="1"/>
      <c r="B99" s="5"/>
      <c r="C99" s="5"/>
      <c r="D99" s="5"/>
      <c r="E99" s="5"/>
      <c r="F99" s="5"/>
      <c r="G99" s="5"/>
    </row>
    <row r="100" spans="1:7">
      <c r="A100" s="1"/>
      <c r="B100" s="5"/>
      <c r="C100" s="5"/>
      <c r="D100" s="5"/>
      <c r="E100" s="5"/>
      <c r="F100" s="5"/>
      <c r="G100" s="5"/>
    </row>
    <row r="101" spans="1:7">
      <c r="A101" s="1"/>
      <c r="B101" s="5"/>
      <c r="C101" s="5"/>
      <c r="D101" s="5"/>
      <c r="E101" s="5"/>
      <c r="F101" s="5"/>
      <c r="G101" s="5"/>
    </row>
    <row r="102" spans="1:7">
      <c r="A102" s="1"/>
      <c r="B102" s="5"/>
      <c r="C102" s="5"/>
      <c r="D102" s="5"/>
      <c r="E102" s="5"/>
      <c r="F102" s="5"/>
      <c r="G102" s="5"/>
    </row>
    <row r="103" spans="1:7">
      <c r="A103" s="1"/>
      <c r="B103" s="5"/>
      <c r="C103" s="5"/>
      <c r="D103" s="5"/>
      <c r="E103" s="5"/>
      <c r="F103" s="5"/>
      <c r="G103" s="5"/>
    </row>
    <row r="104" spans="1:7">
      <c r="A104" s="1"/>
      <c r="B104" s="5"/>
      <c r="C104" s="5"/>
      <c r="D104" s="5"/>
      <c r="E104" s="5"/>
      <c r="F104" s="5"/>
      <c r="G104" s="5"/>
    </row>
    <row r="105" spans="1:7">
      <c r="A105" s="1"/>
      <c r="B105" s="5"/>
      <c r="C105" s="5"/>
      <c r="D105" s="5"/>
      <c r="E105" s="5"/>
      <c r="F105" s="5"/>
      <c r="G105" s="5"/>
    </row>
    <row r="106" spans="1:7">
      <c r="A106" s="1"/>
      <c r="B106" s="5"/>
      <c r="C106" s="5"/>
      <c r="D106" s="5"/>
      <c r="E106" s="5"/>
      <c r="F106" s="5"/>
      <c r="G106" s="5"/>
    </row>
    <row r="107" spans="1:7">
      <c r="A107" s="1"/>
      <c r="B107" s="5"/>
      <c r="C107" s="5"/>
      <c r="D107" s="5"/>
      <c r="E107" s="5"/>
      <c r="F107" s="5"/>
      <c r="G107" s="5"/>
    </row>
    <row r="108" spans="1:7">
      <c r="A108" s="1"/>
      <c r="B108" s="5"/>
      <c r="C108" s="5"/>
      <c r="D108" s="5"/>
      <c r="E108" s="5"/>
      <c r="F108" s="5"/>
      <c r="G108" s="5"/>
    </row>
    <row r="109" spans="1:7">
      <c r="A109" s="1"/>
      <c r="B109" s="5"/>
      <c r="C109" s="5"/>
      <c r="D109" s="5"/>
      <c r="E109" s="5"/>
      <c r="F109" s="5"/>
      <c r="G109" s="5"/>
    </row>
    <row r="110" spans="1:7">
      <c r="A110" s="1"/>
      <c r="B110" s="5"/>
      <c r="C110" s="5"/>
      <c r="D110" s="5"/>
      <c r="E110" s="5"/>
      <c r="F110" s="5"/>
      <c r="G110" s="5"/>
    </row>
    <row r="111" spans="1:7">
      <c r="A111" s="1"/>
      <c r="B111" s="5"/>
      <c r="C111" s="5"/>
      <c r="D111" s="5"/>
      <c r="E111" s="5"/>
      <c r="F111" s="5"/>
      <c r="G111" s="5"/>
    </row>
    <row r="112" spans="1:7">
      <c r="A112" s="1"/>
      <c r="B112" s="5"/>
      <c r="C112" s="5"/>
      <c r="D112" s="5"/>
      <c r="E112" s="5"/>
      <c r="F112" s="5"/>
      <c r="G112" s="5"/>
    </row>
    <row r="113" spans="1:7">
      <c r="A113" s="1"/>
      <c r="B113" s="5"/>
      <c r="C113" s="5"/>
      <c r="D113" s="5"/>
      <c r="E113" s="5"/>
      <c r="F113" s="5"/>
      <c r="G113" s="5"/>
    </row>
    <row r="114" spans="1:7">
      <c r="A114" s="1"/>
      <c r="B114" s="5"/>
      <c r="C114" s="5"/>
      <c r="D114" s="5"/>
      <c r="E114" s="5"/>
      <c r="F114" s="5"/>
      <c r="G114" s="5"/>
    </row>
    <row r="115" spans="1:7">
      <c r="A115" s="1"/>
      <c r="B115" s="5"/>
      <c r="C115" s="5"/>
      <c r="D115" s="5"/>
      <c r="E115" s="5"/>
      <c r="F115" s="5"/>
      <c r="G115" s="5"/>
    </row>
    <row r="116" spans="1:7">
      <c r="A116" s="1"/>
      <c r="B116" s="5"/>
      <c r="C116" s="5"/>
      <c r="D116" s="5"/>
      <c r="E116" s="5"/>
      <c r="F116" s="5"/>
      <c r="G116" s="5"/>
    </row>
    <row r="117" spans="1:7">
      <c r="A117" s="1"/>
      <c r="B117" s="5"/>
      <c r="C117" s="5"/>
      <c r="D117" s="5"/>
      <c r="E117" s="5"/>
      <c r="F117" s="5"/>
      <c r="G117" s="5"/>
    </row>
    <row r="118" spans="1:7">
      <c r="A118" s="1"/>
      <c r="B118" s="5"/>
      <c r="C118" s="5"/>
      <c r="D118" s="5"/>
      <c r="E118" s="5"/>
      <c r="F118" s="5"/>
      <c r="G118" s="5"/>
    </row>
    <row r="119" spans="1:7">
      <c r="A119" s="1"/>
      <c r="B119" s="5"/>
      <c r="C119" s="5"/>
      <c r="D119" s="5"/>
      <c r="E119" s="5"/>
      <c r="F119" s="5"/>
      <c r="G119" s="5"/>
    </row>
    <row r="120" spans="1:7">
      <c r="A120" s="1"/>
      <c r="B120" s="5"/>
      <c r="C120" s="5"/>
      <c r="D120" s="5"/>
      <c r="E120" s="5"/>
      <c r="F120" s="5"/>
      <c r="G120" s="5"/>
    </row>
    <row r="121" spans="1:7">
      <c r="A121" s="1"/>
      <c r="B121" s="5"/>
      <c r="C121" s="5"/>
      <c r="D121" s="5"/>
      <c r="E121" s="5"/>
      <c r="F121" s="5"/>
      <c r="G121" s="5"/>
    </row>
    <row r="122" spans="1:7">
      <c r="A122" s="1"/>
      <c r="B122" s="5"/>
      <c r="C122" s="5"/>
      <c r="D122" s="5"/>
      <c r="E122" s="5"/>
      <c r="F122" s="5"/>
      <c r="G122" s="5"/>
    </row>
    <row r="123" spans="1:7">
      <c r="A123" s="1"/>
      <c r="B123" s="5"/>
      <c r="C123" s="5"/>
      <c r="D123" s="5"/>
      <c r="E123" s="5"/>
      <c r="F123" s="5"/>
      <c r="G123" s="5"/>
    </row>
    <row r="124" spans="1:7">
      <c r="A124" s="1"/>
      <c r="B124" s="5"/>
      <c r="C124" s="5"/>
      <c r="D124" s="5"/>
      <c r="E124" s="5"/>
      <c r="F124" s="5"/>
      <c r="G124" s="5"/>
    </row>
    <row r="125" spans="1:7">
      <c r="A125" s="1"/>
      <c r="B125" s="5"/>
      <c r="C125" s="5"/>
      <c r="D125" s="5"/>
      <c r="E125" s="5"/>
      <c r="F125" s="5"/>
      <c r="G125" s="5"/>
    </row>
    <row r="126" spans="1:7">
      <c r="A126" s="1"/>
      <c r="B126" s="5"/>
      <c r="C126" s="5"/>
      <c r="D126" s="5"/>
      <c r="E126" s="5"/>
      <c r="F126" s="5"/>
      <c r="G126" s="5"/>
    </row>
    <row r="127" spans="1:7">
      <c r="A127" s="1"/>
      <c r="B127" s="5"/>
      <c r="C127" s="5"/>
      <c r="D127" s="5"/>
      <c r="E127" s="5"/>
      <c r="F127" s="5"/>
      <c r="G127" s="5"/>
    </row>
    <row r="128" spans="1:7">
      <c r="A128" s="1"/>
      <c r="B128" s="5"/>
      <c r="C128" s="5"/>
      <c r="D128" s="5"/>
      <c r="E128" s="5"/>
      <c r="F128" s="5"/>
      <c r="G128" s="5"/>
    </row>
    <row r="129" spans="1:7">
      <c r="A129" s="1"/>
      <c r="B129" s="5"/>
      <c r="C129" s="5"/>
      <c r="D129" s="5"/>
      <c r="E129" s="5"/>
      <c r="F129" s="5"/>
      <c r="G129" s="5"/>
    </row>
    <row r="130" spans="1:7">
      <c r="A130" s="1"/>
      <c r="B130" s="5"/>
      <c r="C130" s="5"/>
      <c r="D130" s="5"/>
      <c r="E130" s="5"/>
      <c r="F130" s="5"/>
      <c r="G130" s="5"/>
    </row>
    <row r="131" spans="1:7">
      <c r="A131" s="1"/>
      <c r="B131" s="5"/>
      <c r="C131" s="5"/>
      <c r="D131" s="5"/>
      <c r="E131" s="5"/>
      <c r="F131" s="5"/>
      <c r="G131" s="5"/>
    </row>
    <row r="132" spans="1:7">
      <c r="A132" s="1"/>
      <c r="B132" s="5"/>
      <c r="C132" s="5"/>
      <c r="D132" s="5"/>
      <c r="E132" s="5"/>
      <c r="F132" s="5"/>
      <c r="G132" s="5"/>
    </row>
    <row r="133" spans="1:7">
      <c r="A133" s="1"/>
      <c r="B133" s="5"/>
      <c r="C133" s="5"/>
      <c r="D133" s="5"/>
      <c r="E133" s="5"/>
      <c r="F133" s="5"/>
      <c r="G133" s="5"/>
    </row>
    <row r="134" spans="1:7">
      <c r="A134" s="1"/>
      <c r="B134" s="5"/>
      <c r="C134" s="5"/>
      <c r="D134" s="5"/>
      <c r="E134" s="5"/>
      <c r="F134" s="5"/>
      <c r="G134" s="5"/>
    </row>
    <row r="135" spans="1:7">
      <c r="A135" s="1"/>
      <c r="B135" s="5"/>
      <c r="C135" s="5"/>
      <c r="D135" s="5"/>
      <c r="E135" s="5"/>
      <c r="F135" s="5"/>
      <c r="G135" s="5"/>
    </row>
    <row r="136" spans="1:7">
      <c r="A136" s="1"/>
      <c r="B136" s="5"/>
      <c r="C136" s="5"/>
      <c r="D136" s="5"/>
      <c r="E136" s="5"/>
      <c r="F136" s="5"/>
      <c r="G136" s="5"/>
    </row>
    <row r="137" spans="1:7">
      <c r="A137" s="1"/>
      <c r="B137" s="5"/>
      <c r="C137" s="5"/>
      <c r="D137" s="5"/>
      <c r="E137" s="5"/>
      <c r="F137" s="5"/>
      <c r="G137" s="5"/>
    </row>
    <row r="138" spans="1:7">
      <c r="A138" s="1"/>
      <c r="B138" s="5"/>
      <c r="C138" s="5"/>
      <c r="D138" s="5"/>
      <c r="E138" s="5"/>
      <c r="F138" s="5"/>
      <c r="G138" s="5"/>
    </row>
    <row r="139" spans="1:7">
      <c r="A139" s="1"/>
      <c r="B139" s="5"/>
      <c r="C139" s="5"/>
      <c r="D139" s="5"/>
      <c r="E139" s="5"/>
      <c r="F139" s="5"/>
      <c r="G139" s="5"/>
    </row>
    <row r="140" spans="1:7">
      <c r="A140" s="1"/>
      <c r="B140" s="5"/>
      <c r="C140" s="5"/>
      <c r="D140" s="5"/>
      <c r="E140" s="5"/>
      <c r="F140" s="5"/>
      <c r="G140" s="5"/>
    </row>
    <row r="141" spans="1:7">
      <c r="A141" s="1"/>
      <c r="B141" s="5"/>
      <c r="C141" s="5"/>
      <c r="D141" s="5"/>
      <c r="E141" s="5"/>
      <c r="F141" s="5"/>
      <c r="G141" s="5"/>
    </row>
    <row r="142" spans="1:7">
      <c r="A142" s="1"/>
      <c r="B142" s="5"/>
      <c r="C142" s="5"/>
      <c r="D142" s="5"/>
      <c r="E142" s="5"/>
      <c r="F142" s="5"/>
      <c r="G142" s="5"/>
    </row>
    <row r="143" spans="1:7">
      <c r="A143" s="1"/>
      <c r="B143" s="5"/>
      <c r="C143" s="5"/>
      <c r="D143" s="5"/>
      <c r="E143" s="5"/>
      <c r="F143" s="5"/>
      <c r="G143" s="5"/>
    </row>
    <row r="144" spans="1:7">
      <c r="A144" s="1"/>
      <c r="B144" s="5"/>
      <c r="C144" s="5"/>
      <c r="D144" s="5"/>
      <c r="E144" s="5"/>
      <c r="F144" s="5"/>
      <c r="G144" s="5"/>
    </row>
    <row r="145" spans="1:7">
      <c r="A145" s="1"/>
      <c r="B145" s="5"/>
      <c r="C145" s="5"/>
      <c r="D145" s="5"/>
      <c r="E145" s="5"/>
      <c r="F145" s="5"/>
      <c r="G145" s="5"/>
    </row>
    <row r="146" spans="1:7">
      <c r="A146" s="1"/>
      <c r="B146" s="5"/>
      <c r="C146" s="5"/>
      <c r="D146" s="5"/>
      <c r="E146" s="5"/>
      <c r="F146" s="5"/>
      <c r="G146" s="5"/>
    </row>
    <row r="147" spans="1:7">
      <c r="A147" s="1"/>
      <c r="B147" s="5"/>
      <c r="C147" s="5"/>
      <c r="D147" s="5"/>
      <c r="E147" s="5"/>
      <c r="F147" s="5"/>
      <c r="G147" s="5"/>
    </row>
    <row r="148" spans="1:7">
      <c r="A148" s="1"/>
      <c r="B148" s="5"/>
      <c r="C148" s="5"/>
      <c r="D148" s="5"/>
      <c r="E148" s="5"/>
      <c r="F148" s="5"/>
      <c r="G148" s="5"/>
    </row>
    <row r="149" spans="1:7">
      <c r="A149" s="1"/>
      <c r="B149" s="5"/>
      <c r="C149" s="5"/>
      <c r="D149" s="5"/>
      <c r="E149" s="5"/>
      <c r="F149" s="5"/>
      <c r="G149" s="5"/>
    </row>
    <row r="150" spans="1:7">
      <c r="A150" s="1"/>
      <c r="B150" s="5"/>
      <c r="C150" s="5"/>
      <c r="D150" s="5"/>
      <c r="E150" s="5"/>
      <c r="F150" s="5"/>
      <c r="G150" s="5"/>
    </row>
    <row r="151" spans="1:7">
      <c r="A151" s="1"/>
      <c r="B151" s="5"/>
      <c r="C151" s="5"/>
      <c r="D151" s="5"/>
      <c r="E151" s="5"/>
      <c r="F151" s="5"/>
      <c r="G151" s="5"/>
    </row>
    <row r="152" spans="1:7">
      <c r="A152" s="1"/>
      <c r="B152" s="5"/>
      <c r="C152" s="5"/>
      <c r="D152" s="5"/>
      <c r="E152" s="5"/>
      <c r="F152" s="5"/>
      <c r="G152" s="5"/>
    </row>
    <row r="153" spans="1:7">
      <c r="A153" s="1"/>
      <c r="B153" s="5"/>
      <c r="C153" s="5"/>
      <c r="D153" s="5"/>
      <c r="E153" s="5"/>
      <c r="F153" s="5"/>
      <c r="G153" s="5"/>
    </row>
    <row r="154" spans="1:7">
      <c r="A154" s="1"/>
      <c r="B154" s="5"/>
      <c r="C154" s="5"/>
      <c r="D154" s="5"/>
      <c r="E154" s="5"/>
      <c r="F154" s="5"/>
      <c r="G154" s="5"/>
    </row>
    <row r="155" spans="1:7">
      <c r="A155" s="1"/>
      <c r="B155" s="5"/>
      <c r="C155" s="5"/>
      <c r="D155" s="5"/>
      <c r="E155" s="5"/>
      <c r="F155" s="5"/>
      <c r="G155" s="5"/>
    </row>
    <row r="156" spans="1:7">
      <c r="A156" s="1"/>
      <c r="B156" s="5"/>
      <c r="C156" s="5"/>
      <c r="D156" s="5"/>
      <c r="E156" s="5"/>
      <c r="F156" s="5"/>
      <c r="G156" s="5"/>
    </row>
    <row r="157" spans="1:7">
      <c r="A157" s="1"/>
      <c r="B157" s="5"/>
      <c r="C157" s="5"/>
      <c r="D157" s="5"/>
      <c r="E157" s="5"/>
      <c r="F157" s="5"/>
      <c r="G157" s="5"/>
    </row>
    <row r="158" spans="1:7">
      <c r="A158" s="1"/>
      <c r="B158" s="5"/>
      <c r="C158" s="5"/>
      <c r="D158" s="5"/>
      <c r="E158" s="5"/>
      <c r="F158" s="5"/>
      <c r="G158" s="5"/>
    </row>
    <row r="159" spans="1:7">
      <c r="A159" s="1"/>
      <c r="B159" s="5"/>
      <c r="C159" s="5"/>
      <c r="D159" s="5"/>
      <c r="E159" s="5"/>
      <c r="F159" s="5"/>
      <c r="G159" s="5"/>
    </row>
    <row r="160" spans="1:7">
      <c r="A160" s="1"/>
      <c r="B160" s="5"/>
      <c r="C160" s="5"/>
      <c r="D160" s="5"/>
      <c r="E160" s="5"/>
      <c r="F160" s="5"/>
      <c r="G160" s="5"/>
    </row>
    <row r="161" spans="1:7">
      <c r="A161" s="1"/>
      <c r="B161" s="5"/>
      <c r="C161" s="5"/>
      <c r="D161" s="5"/>
      <c r="E161" s="5"/>
      <c r="F161" s="5"/>
      <c r="G161" s="5"/>
    </row>
    <row r="162" spans="1:7">
      <c r="A162" s="1"/>
      <c r="B162" s="5"/>
      <c r="C162" s="5"/>
      <c r="D162" s="5"/>
      <c r="E162" s="5"/>
      <c r="F162" s="5"/>
      <c r="G162" s="5"/>
    </row>
    <row r="163" spans="1:7">
      <c r="A163" s="1"/>
      <c r="B163" s="5"/>
      <c r="C163" s="5"/>
      <c r="D163" s="5"/>
      <c r="E163" s="5"/>
      <c r="F163" s="5"/>
      <c r="G163" s="5"/>
    </row>
    <row r="164" spans="1:7">
      <c r="A164" s="1"/>
      <c r="B164" s="5"/>
      <c r="C164" s="5"/>
      <c r="D164" s="5"/>
      <c r="E164" s="5"/>
      <c r="F164" s="5"/>
      <c r="G164" s="5"/>
    </row>
    <row r="165" spans="1:7">
      <c r="A165" s="1"/>
      <c r="B165" s="5"/>
      <c r="C165" s="5"/>
      <c r="D165" s="5"/>
      <c r="E165" s="5"/>
      <c r="F165" s="5"/>
      <c r="G165" s="5"/>
    </row>
    <row r="166" spans="1:7">
      <c r="A166" s="1"/>
      <c r="B166" s="5"/>
      <c r="C166" s="5"/>
      <c r="D166" s="5"/>
      <c r="E166" s="5"/>
      <c r="F166" s="5"/>
      <c r="G166" s="5"/>
    </row>
    <row r="167" spans="1:7">
      <c r="A167" s="1"/>
      <c r="B167" s="5"/>
      <c r="C167" s="5"/>
      <c r="D167" s="5"/>
      <c r="E167" s="5"/>
      <c r="F167" s="5"/>
      <c r="G167" s="5"/>
    </row>
    <row r="168" spans="1:7">
      <c r="A168" s="1"/>
      <c r="B168" s="5"/>
      <c r="C168" s="5"/>
      <c r="D168" s="5"/>
      <c r="E168" s="5"/>
      <c r="F168" s="5"/>
      <c r="G168" s="5"/>
    </row>
    <row r="169" spans="1:7">
      <c r="A169" s="1"/>
      <c r="B169" s="5"/>
      <c r="C169" s="5"/>
      <c r="D169" s="5"/>
      <c r="E169" s="5"/>
      <c r="F169" s="5"/>
      <c r="G169" s="5"/>
    </row>
    <row r="170" spans="1:7">
      <c r="A170" s="1"/>
      <c r="B170" s="5"/>
      <c r="C170" s="5"/>
      <c r="D170" s="5"/>
      <c r="E170" s="5"/>
      <c r="F170" s="5"/>
      <c r="G170" s="5"/>
    </row>
    <row r="171" spans="1:7">
      <c r="A171" s="1"/>
      <c r="B171" s="5"/>
      <c r="C171" s="5"/>
      <c r="D171" s="5"/>
      <c r="E171" s="5"/>
      <c r="F171" s="5"/>
      <c r="G171" s="5"/>
    </row>
    <row r="172" spans="1:7">
      <c r="A172" s="1"/>
      <c r="B172" s="5"/>
      <c r="C172" s="5"/>
      <c r="D172" s="5"/>
      <c r="E172" s="5"/>
      <c r="F172" s="5"/>
      <c r="G172" s="5"/>
    </row>
    <row r="173" spans="1:7">
      <c r="A173" s="1"/>
      <c r="B173" s="5"/>
      <c r="C173" s="5"/>
      <c r="D173" s="5"/>
      <c r="E173" s="5"/>
      <c r="F173" s="5"/>
      <c r="G173" s="5"/>
    </row>
    <row r="174" spans="1:7">
      <c r="A174" s="1"/>
      <c r="B174" s="5"/>
      <c r="C174" s="5"/>
      <c r="D174" s="5"/>
      <c r="E174" s="5"/>
      <c r="F174" s="5"/>
      <c r="G174" s="5"/>
    </row>
    <row r="175" spans="1:7">
      <c r="A175" s="1"/>
      <c r="B175" s="5"/>
      <c r="C175" s="5"/>
      <c r="D175" s="5"/>
      <c r="E175" s="5"/>
      <c r="F175" s="5"/>
      <c r="G175" s="5"/>
    </row>
    <row r="176" spans="1:7">
      <c r="A176" s="1"/>
      <c r="B176" s="5"/>
      <c r="C176" s="5"/>
      <c r="D176" s="5"/>
      <c r="E176" s="5"/>
      <c r="F176" s="5"/>
      <c r="G176" s="5"/>
    </row>
    <row r="177" spans="1:7">
      <c r="A177" s="1"/>
      <c r="B177" s="5"/>
      <c r="C177" s="5"/>
      <c r="D177" s="5"/>
      <c r="E177" s="5"/>
      <c r="F177" s="5"/>
      <c r="G177" s="5"/>
    </row>
    <row r="178" spans="1:7">
      <c r="A178" s="1"/>
      <c r="B178" s="5"/>
      <c r="C178" s="5"/>
      <c r="D178" s="5"/>
      <c r="E178" s="5"/>
      <c r="F178" s="5"/>
      <c r="G178" s="5"/>
    </row>
    <row r="179" spans="1:7">
      <c r="A179" s="1"/>
      <c r="B179" s="5"/>
      <c r="C179" s="5"/>
      <c r="D179" s="5"/>
      <c r="E179" s="5"/>
      <c r="F179" s="5"/>
      <c r="G179" s="5"/>
    </row>
    <row r="180" spans="1:7">
      <c r="A180" s="1"/>
      <c r="B180" s="5"/>
      <c r="C180" s="5"/>
      <c r="D180" s="5"/>
      <c r="E180" s="5"/>
      <c r="F180" s="5"/>
      <c r="G180" s="5"/>
    </row>
    <row r="181" spans="1:7">
      <c r="A181" s="1"/>
      <c r="B181" s="5"/>
      <c r="C181" s="5"/>
      <c r="D181" s="5"/>
      <c r="E181" s="5"/>
      <c r="F181" s="5"/>
      <c r="G181" s="5"/>
    </row>
    <row r="182" spans="1:7">
      <c r="A182" s="1"/>
      <c r="B182" s="5"/>
      <c r="C182" s="5"/>
      <c r="D182" s="5"/>
      <c r="E182" s="5"/>
      <c r="F182" s="5"/>
      <c r="G182" s="5"/>
    </row>
    <row r="183" spans="1:7">
      <c r="A183" s="1"/>
      <c r="B183" s="5"/>
      <c r="C183" s="5"/>
      <c r="D183" s="5"/>
      <c r="E183" s="5"/>
      <c r="F183" s="5"/>
      <c r="G183" s="5"/>
    </row>
    <row r="184" spans="1:7">
      <c r="A184" s="1"/>
      <c r="B184" s="5"/>
      <c r="C184" s="5"/>
      <c r="D184" s="5"/>
      <c r="E184" s="5"/>
      <c r="F184" s="5"/>
      <c r="G184" s="5"/>
    </row>
    <row r="185" spans="1:7">
      <c r="A185" s="1"/>
      <c r="B185" s="5"/>
      <c r="C185" s="5"/>
      <c r="D185" s="5"/>
      <c r="E185" s="5"/>
      <c r="F185" s="5"/>
      <c r="G185" s="5"/>
    </row>
    <row r="186" spans="1:7">
      <c r="A186" s="1"/>
      <c r="B186" s="5"/>
      <c r="C186" s="5"/>
      <c r="D186" s="5"/>
      <c r="E186" s="5"/>
      <c r="F186" s="5"/>
      <c r="G186" s="5"/>
    </row>
    <row r="187" spans="1:7">
      <c r="A187" s="1"/>
      <c r="B187" s="5"/>
      <c r="C187" s="5"/>
      <c r="D187" s="5"/>
      <c r="E187" s="5"/>
      <c r="F187" s="5"/>
      <c r="G187" s="5"/>
    </row>
    <row r="188" spans="1:7">
      <c r="A188" s="1"/>
      <c r="B188" s="5"/>
      <c r="C188" s="5"/>
      <c r="D188" s="5"/>
      <c r="E188" s="5"/>
      <c r="F188" s="5"/>
      <c r="G188" s="5"/>
    </row>
    <row r="189" spans="1:7">
      <c r="A189" s="1"/>
      <c r="B189" s="5"/>
      <c r="C189" s="5"/>
      <c r="D189" s="5"/>
      <c r="E189" s="5"/>
      <c r="F189" s="5"/>
      <c r="G189" s="5"/>
    </row>
    <row r="190" spans="1:7">
      <c r="A190" s="1"/>
      <c r="B190" s="5"/>
      <c r="C190" s="5"/>
      <c r="D190" s="5"/>
      <c r="E190" s="5"/>
      <c r="F190" s="5"/>
      <c r="G190" s="5"/>
    </row>
    <row r="191" spans="1:7">
      <c r="A191" s="1"/>
      <c r="B191" s="5"/>
      <c r="C191" s="5"/>
      <c r="D191" s="5"/>
      <c r="E191" s="5"/>
      <c r="F191" s="5"/>
      <c r="G191" s="5"/>
    </row>
    <row r="192" spans="1:7">
      <c r="A192" s="1"/>
      <c r="B192" s="5"/>
      <c r="C192" s="5"/>
      <c r="D192" s="5"/>
      <c r="E192" s="5"/>
      <c r="F192" s="5"/>
      <c r="G192" s="5"/>
    </row>
    <row r="193" spans="1:7">
      <c r="A193" s="1"/>
      <c r="B193" s="5"/>
      <c r="C193" s="5"/>
      <c r="D193" s="5"/>
      <c r="E193" s="5"/>
      <c r="F193" s="5"/>
      <c r="G193" s="5"/>
    </row>
    <row r="194" spans="1:7">
      <c r="A194" s="1"/>
      <c r="B194" s="5"/>
      <c r="C194" s="5"/>
      <c r="D194" s="5"/>
      <c r="E194" s="5"/>
      <c r="F194" s="5"/>
      <c r="G194" s="5"/>
    </row>
    <row r="195" spans="1:7">
      <c r="A195" s="1"/>
      <c r="B195" s="5"/>
      <c r="C195" s="5"/>
      <c r="D195" s="5"/>
      <c r="E195" s="5"/>
      <c r="F195" s="5"/>
      <c r="G195" s="5"/>
    </row>
    <row r="196" spans="1:7">
      <c r="A196" s="1"/>
      <c r="B196" s="5"/>
      <c r="C196" s="5"/>
      <c r="D196" s="5"/>
      <c r="E196" s="5"/>
      <c r="F196" s="5"/>
      <c r="G196" s="5"/>
    </row>
    <row r="197" spans="1:7">
      <c r="A197" s="1"/>
      <c r="B197" s="5"/>
      <c r="C197" s="5"/>
      <c r="D197" s="5"/>
      <c r="E197" s="5"/>
      <c r="F197" s="5"/>
      <c r="G197" s="5"/>
    </row>
    <row r="198" spans="1:7">
      <c r="A198" s="1"/>
      <c r="B198" s="5"/>
      <c r="C198" s="5"/>
      <c r="D198" s="5"/>
      <c r="E198" s="5"/>
      <c r="F198" s="5"/>
      <c r="G198" s="5"/>
    </row>
    <row r="199" spans="1:7">
      <c r="A199" s="1"/>
      <c r="B199" s="5"/>
      <c r="C199" s="5"/>
      <c r="D199" s="5"/>
      <c r="E199" s="5"/>
      <c r="F199" s="5"/>
      <c r="G199" s="5"/>
    </row>
    <row r="200" spans="1:7">
      <c r="A200" s="1"/>
      <c r="B200" s="5"/>
      <c r="C200" s="5"/>
      <c r="D200" s="5"/>
      <c r="E200" s="5"/>
      <c r="F200" s="5"/>
      <c r="G200" s="5"/>
    </row>
    <row r="201" spans="1:7">
      <c r="A201" s="1"/>
      <c r="B201" s="5"/>
      <c r="C201" s="5"/>
      <c r="D201" s="5"/>
      <c r="E201" s="5"/>
      <c r="F201" s="5"/>
      <c r="G201" s="5"/>
    </row>
    <row r="202" spans="1:7">
      <c r="A202" s="1"/>
      <c r="B202" s="5"/>
      <c r="C202" s="5"/>
      <c r="D202" s="5"/>
      <c r="E202" s="5"/>
      <c r="F202" s="5"/>
      <c r="G202" s="5"/>
    </row>
    <row r="203" spans="1:7">
      <c r="A203" s="1"/>
      <c r="B203" s="5"/>
      <c r="C203" s="5"/>
      <c r="D203" s="5"/>
      <c r="E203" s="5"/>
      <c r="F203" s="5"/>
      <c r="G203" s="5"/>
    </row>
    <row r="204" spans="1:7">
      <c r="B204" s="5"/>
      <c r="C204" s="5"/>
      <c r="D204" s="5"/>
      <c r="E204" s="5"/>
      <c r="F204" s="5"/>
      <c r="G204" s="5"/>
    </row>
    <row r="205" spans="1:7">
      <c r="B205" s="5"/>
      <c r="C205" s="5"/>
      <c r="D205" s="5"/>
      <c r="E205" s="5"/>
      <c r="F205" s="5"/>
      <c r="G205" s="5"/>
    </row>
    <row r="206" spans="1:7">
      <c r="B206" s="5"/>
      <c r="C206" s="5"/>
      <c r="D206" s="5"/>
      <c r="E206" s="5"/>
      <c r="F206" s="5"/>
      <c r="G206" s="5"/>
    </row>
    <row r="207" spans="1:7">
      <c r="B207" s="5"/>
      <c r="C207" s="5"/>
      <c r="D207" s="5"/>
      <c r="E207" s="5"/>
      <c r="F207" s="5"/>
      <c r="G207" s="5"/>
    </row>
    <row r="208" spans="1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  <row r="235" spans="2:7">
      <c r="B235" s="5"/>
      <c r="C235" s="5"/>
      <c r="D235" s="5"/>
      <c r="E235" s="5"/>
      <c r="F235" s="5"/>
      <c r="G235" s="5"/>
    </row>
    <row r="236" spans="2:7">
      <c r="B236" s="5"/>
      <c r="C236" s="5"/>
      <c r="D236" s="5"/>
      <c r="E236" s="5"/>
      <c r="F236" s="5"/>
      <c r="G236" s="5"/>
    </row>
    <row r="237" spans="2:7">
      <c r="B237" s="5"/>
      <c r="C237" s="5"/>
      <c r="D237" s="5"/>
      <c r="E237" s="5"/>
      <c r="F237" s="5"/>
      <c r="G237" s="5"/>
    </row>
    <row r="238" spans="2:7">
      <c r="B238" s="5"/>
      <c r="C238" s="5"/>
      <c r="D238" s="5"/>
      <c r="E238" s="5"/>
      <c r="F238" s="5"/>
      <c r="G238" s="5"/>
    </row>
    <row r="239" spans="2:7">
      <c r="B239" s="5"/>
      <c r="C239" s="5"/>
      <c r="D239" s="5"/>
      <c r="E239" s="5"/>
      <c r="F239" s="5"/>
      <c r="G239" s="5"/>
    </row>
    <row r="240" spans="2:7">
      <c r="B240" s="5"/>
      <c r="C240" s="5"/>
      <c r="D240" s="5"/>
      <c r="E240" s="5"/>
      <c r="F240" s="5"/>
      <c r="G240" s="5"/>
    </row>
    <row r="241" spans="2:7">
      <c r="B241" s="5"/>
      <c r="C241" s="5"/>
      <c r="D241" s="5"/>
      <c r="E241" s="5"/>
      <c r="F241" s="5"/>
      <c r="G241" s="5"/>
    </row>
    <row r="242" spans="2:7">
      <c r="B242" s="5"/>
      <c r="C242" s="5"/>
      <c r="D242" s="5"/>
      <c r="E242" s="5"/>
      <c r="F242" s="5"/>
      <c r="G242" s="5"/>
    </row>
    <row r="243" spans="2:7">
      <c r="B243" s="5"/>
      <c r="C243" s="5"/>
      <c r="D243" s="5"/>
      <c r="E243" s="5"/>
      <c r="F243" s="5"/>
      <c r="G243" s="5"/>
    </row>
    <row r="244" spans="2:7">
      <c r="B244" s="5"/>
      <c r="C244" s="5"/>
      <c r="D244" s="5"/>
      <c r="E244" s="5"/>
      <c r="F244" s="5"/>
      <c r="G244" s="5"/>
    </row>
    <row r="245" spans="2:7">
      <c r="B245" s="5"/>
      <c r="C245" s="5"/>
      <c r="D245" s="5"/>
      <c r="E245" s="5"/>
      <c r="F245" s="5"/>
      <c r="G245" s="5"/>
    </row>
    <row r="246" spans="2:7">
      <c r="B246" s="5"/>
      <c r="C246" s="5"/>
      <c r="D246" s="5"/>
      <c r="E246" s="5"/>
      <c r="F246" s="5"/>
      <c r="G246" s="5"/>
    </row>
    <row r="247" spans="2:7">
      <c r="B247" s="5"/>
      <c r="C247" s="5"/>
      <c r="D247" s="5"/>
      <c r="E247" s="5"/>
      <c r="F247" s="5"/>
      <c r="G247" s="5"/>
    </row>
    <row r="248" spans="2:7">
      <c r="B248" s="5"/>
      <c r="C248" s="5"/>
      <c r="D248" s="5"/>
      <c r="E248" s="5"/>
      <c r="F248" s="5"/>
      <c r="G248" s="5"/>
    </row>
    <row r="249" spans="2:7">
      <c r="B249" s="5"/>
      <c r="C249" s="5"/>
      <c r="D249" s="5"/>
      <c r="E249" s="5"/>
      <c r="F249" s="5"/>
      <c r="G249" s="5"/>
    </row>
    <row r="250" spans="2:7">
      <c r="B250" s="5"/>
      <c r="C250" s="5"/>
      <c r="D250" s="5"/>
      <c r="E250" s="5"/>
      <c r="F250" s="5"/>
      <c r="G250" s="5"/>
    </row>
    <row r="251" spans="2:7">
      <c r="B251" s="5"/>
      <c r="C251" s="5"/>
      <c r="D251" s="5"/>
      <c r="E251" s="5"/>
      <c r="F251" s="5"/>
      <c r="G251" s="5"/>
    </row>
    <row r="252" spans="2:7">
      <c r="B252" s="5"/>
      <c r="C252" s="5"/>
      <c r="D252" s="5"/>
      <c r="E252" s="5"/>
      <c r="F252" s="5"/>
      <c r="G252" s="5"/>
    </row>
    <row r="253" spans="2:7">
      <c r="B253" s="5"/>
      <c r="C253" s="5"/>
      <c r="D253" s="5"/>
      <c r="E253" s="5"/>
      <c r="F253" s="5"/>
      <c r="G253" s="5"/>
    </row>
    <row r="254" spans="2:7">
      <c r="B254" s="5"/>
      <c r="C254" s="5"/>
      <c r="D254" s="5"/>
      <c r="E254" s="5"/>
      <c r="F254" s="5"/>
      <c r="G254" s="5"/>
    </row>
    <row r="255" spans="2:7">
      <c r="B255" s="5"/>
      <c r="C255" s="5"/>
      <c r="D255" s="5"/>
      <c r="E255" s="5"/>
      <c r="F255" s="5"/>
      <c r="G255" s="5"/>
    </row>
  </sheetData>
  <mergeCells count="104">
    <mergeCell ref="A54:D54"/>
    <mergeCell ref="A19:C19"/>
    <mergeCell ref="H11:I12"/>
    <mergeCell ref="H14:I14"/>
    <mergeCell ref="H15:I15"/>
    <mergeCell ref="H16:I16"/>
    <mergeCell ref="H17:I17"/>
    <mergeCell ref="H18:I18"/>
    <mergeCell ref="E23:F23"/>
    <mergeCell ref="A23:B24"/>
    <mergeCell ref="C23:D23"/>
    <mergeCell ref="H21:I21"/>
    <mergeCell ref="A22:I22"/>
    <mergeCell ref="A25:B25"/>
    <mergeCell ref="A26:B26"/>
    <mergeCell ref="G23:H23"/>
    <mergeCell ref="D53:F53"/>
    <mergeCell ref="H36:I36"/>
    <mergeCell ref="H37:I37"/>
    <mergeCell ref="D44:E44"/>
    <mergeCell ref="A35:C35"/>
    <mergeCell ref="H40:I40"/>
    <mergeCell ref="H41:I41"/>
    <mergeCell ref="F36:G36"/>
    <mergeCell ref="D36:E36"/>
    <mergeCell ref="D37:E37"/>
    <mergeCell ref="D38:E38"/>
    <mergeCell ref="H35:I35"/>
    <mergeCell ref="D35:E35"/>
    <mergeCell ref="A8:I8"/>
    <mergeCell ref="A9:D9"/>
    <mergeCell ref="D11:E11"/>
    <mergeCell ref="A11:C12"/>
    <mergeCell ref="F11:G11"/>
    <mergeCell ref="A13:C13"/>
    <mergeCell ref="H13:I13"/>
    <mergeCell ref="A27:B27"/>
    <mergeCell ref="A30:I30"/>
    <mergeCell ref="I23:I24"/>
    <mergeCell ref="F35:G35"/>
    <mergeCell ref="D42:E42"/>
    <mergeCell ref="D43:E43"/>
    <mergeCell ref="F44:G44"/>
    <mergeCell ref="D45:E45"/>
    <mergeCell ref="A42:C42"/>
    <mergeCell ref="A43:C43"/>
    <mergeCell ref="F43:G43"/>
    <mergeCell ref="F45:G45"/>
    <mergeCell ref="J51:L51"/>
    <mergeCell ref="D51:F51"/>
    <mergeCell ref="G51:I51"/>
    <mergeCell ref="H42:I42"/>
    <mergeCell ref="H43:I43"/>
    <mergeCell ref="H44:I44"/>
    <mergeCell ref="H45:I45"/>
    <mergeCell ref="F42:G42"/>
    <mergeCell ref="A1:I1"/>
    <mergeCell ref="A2:I2"/>
    <mergeCell ref="A32:I32"/>
    <mergeCell ref="A14:C14"/>
    <mergeCell ref="A15:C15"/>
    <mergeCell ref="A28:B28"/>
    <mergeCell ref="A29:B29"/>
    <mergeCell ref="D33:E33"/>
    <mergeCell ref="H34:I34"/>
    <mergeCell ref="A33:C33"/>
    <mergeCell ref="D34:E34"/>
    <mergeCell ref="F33:G33"/>
    <mergeCell ref="H33:I33"/>
    <mergeCell ref="A34:C34"/>
    <mergeCell ref="A4:I4"/>
    <mergeCell ref="F34:G34"/>
    <mergeCell ref="A16:C16"/>
    <mergeCell ref="A17:C17"/>
    <mergeCell ref="A18:C18"/>
    <mergeCell ref="A20:C20"/>
    <mergeCell ref="A21:C21"/>
    <mergeCell ref="H19:I19"/>
    <mergeCell ref="H20:I20"/>
    <mergeCell ref="A31:B31"/>
    <mergeCell ref="G52:I52"/>
    <mergeCell ref="G53:I53"/>
    <mergeCell ref="D39:E39"/>
    <mergeCell ref="A36:C36"/>
    <mergeCell ref="A37:C37"/>
    <mergeCell ref="A38:C38"/>
    <mergeCell ref="A39:C39"/>
    <mergeCell ref="H38:I38"/>
    <mergeCell ref="H39:I39"/>
    <mergeCell ref="A44:C44"/>
    <mergeCell ref="A45:C45"/>
    <mergeCell ref="A40:C40"/>
    <mergeCell ref="A41:C41"/>
    <mergeCell ref="F41:G41"/>
    <mergeCell ref="D40:E40"/>
    <mergeCell ref="A52:C52"/>
    <mergeCell ref="A53:C53"/>
    <mergeCell ref="D52:F52"/>
    <mergeCell ref="F37:G37"/>
    <mergeCell ref="F38:G38"/>
    <mergeCell ref="F39:G39"/>
    <mergeCell ref="F40:G40"/>
    <mergeCell ref="A51:C51"/>
    <mergeCell ref="D41:E41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scale="80" orientation="portrait" r:id="rId1"/>
  <headerFooter alignWithMargins="0">
    <oddHeader>&amp;RModelo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34"/>
  <sheetViews>
    <sheetView topLeftCell="A7" workbookViewId="0">
      <selection activeCell="R16" sqref="R16"/>
    </sheetView>
  </sheetViews>
  <sheetFormatPr defaultRowHeight="12.75"/>
  <cols>
    <col min="1" max="1" width="12.7109375" customWidth="1"/>
    <col min="2" max="13" width="12.7109375" style="3" customWidth="1"/>
    <col min="14" max="16" width="12.7109375" customWidth="1"/>
    <col min="17" max="18" width="15.7109375" customWidth="1"/>
  </cols>
  <sheetData>
    <row r="1" spans="1:18" ht="24.95" customHeight="1">
      <c r="A1" s="140" t="s">
        <v>215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8" ht="24.95" customHeight="1">
      <c r="A2" s="141" t="s">
        <v>149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8" ht="12.75" customHeight="1">
      <c r="A3" s="89"/>
      <c r="B3" s="89"/>
      <c r="C3" s="89"/>
      <c r="D3" s="89"/>
      <c r="E3" s="89"/>
      <c r="F3" s="89"/>
      <c r="G3" s="89"/>
      <c r="H3" s="89"/>
      <c r="I3" s="89"/>
      <c r="J3" s="90"/>
      <c r="K3" s="90"/>
      <c r="L3" s="90"/>
    </row>
    <row r="4" spans="1:18" ht="24.95" customHeight="1">
      <c r="A4" s="141" t="s">
        <v>84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8" ht="12.75" customHeight="1">
      <c r="A5" s="32"/>
      <c r="B5" s="32"/>
      <c r="C5" s="32"/>
      <c r="D5" s="32"/>
      <c r="E5" s="32"/>
      <c r="F5" s="32"/>
      <c r="G5" s="32"/>
      <c r="H5" s="32"/>
      <c r="I5" s="32"/>
    </row>
    <row r="8" spans="1:18" s="13" customFormat="1" ht="24.95" customHeight="1">
      <c r="A8" s="123" t="s">
        <v>233</v>
      </c>
      <c r="B8" s="123"/>
      <c r="C8" s="123"/>
      <c r="D8" s="123"/>
      <c r="E8" s="123"/>
      <c r="F8" s="123"/>
      <c r="G8" s="123"/>
      <c r="H8" s="123"/>
      <c r="I8" s="123"/>
    </row>
    <row r="9" spans="1:18" s="13" customFormat="1" ht="24.95" customHeight="1">
      <c r="A9" s="123" t="s">
        <v>235</v>
      </c>
      <c r="B9" s="123"/>
      <c r="C9" s="123"/>
      <c r="D9" s="123"/>
    </row>
    <row r="11" spans="1:18" ht="36.950000000000003" customHeight="1">
      <c r="A11" s="173" t="s">
        <v>91</v>
      </c>
      <c r="B11" s="173"/>
      <c r="C11" s="173"/>
      <c r="D11" s="118" t="s">
        <v>108</v>
      </c>
      <c r="E11" s="118" t="s">
        <v>221</v>
      </c>
      <c r="F11" s="118" t="s">
        <v>106</v>
      </c>
      <c r="G11" s="118" t="s">
        <v>222</v>
      </c>
      <c r="H11" s="118" t="s">
        <v>219</v>
      </c>
      <c r="I11" s="118" t="s">
        <v>223</v>
      </c>
      <c r="J11" s="118" t="s">
        <v>220</v>
      </c>
      <c r="K11" s="118" t="s">
        <v>228</v>
      </c>
      <c r="L11" s="118" t="s">
        <v>107</v>
      </c>
      <c r="M11" s="109" t="s">
        <v>236</v>
      </c>
      <c r="N11" s="109" t="s">
        <v>218</v>
      </c>
      <c r="O11" s="94" t="s">
        <v>237</v>
      </c>
      <c r="P11" s="53" t="s">
        <v>90</v>
      </c>
      <c r="Q11" s="54" t="s">
        <v>109</v>
      </c>
      <c r="R11" s="54" t="s">
        <v>110</v>
      </c>
    </row>
    <row r="12" spans="1:18" ht="15" customHeight="1">
      <c r="A12" s="173" t="s">
        <v>92</v>
      </c>
      <c r="B12" s="173"/>
      <c r="C12" s="173"/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58"/>
      <c r="O12" s="58"/>
      <c r="P12" s="58"/>
      <c r="Q12" s="58"/>
      <c r="R12" s="58"/>
    </row>
    <row r="13" spans="1:18" ht="15" customHeight="1">
      <c r="A13" s="173" t="s">
        <v>93</v>
      </c>
      <c r="B13" s="173"/>
      <c r="C13" s="173"/>
      <c r="D13" s="58">
        <f t="shared" ref="D13:R13" si="0">D15</f>
        <v>1755499.34</v>
      </c>
      <c r="E13" s="58">
        <f t="shared" si="0"/>
        <v>3529979.05</v>
      </c>
      <c r="F13" s="58">
        <f t="shared" si="0"/>
        <v>2574159.4500000002</v>
      </c>
      <c r="G13" s="58">
        <f t="shared" si="0"/>
        <v>2877124.76</v>
      </c>
      <c r="H13" s="58">
        <f t="shared" si="0"/>
        <v>2587734.4900000002</v>
      </c>
      <c r="I13" s="58">
        <f t="shared" si="0"/>
        <v>3611079.01</v>
      </c>
      <c r="J13" s="58">
        <f t="shared" si="0"/>
        <v>2413188.0299999998</v>
      </c>
      <c r="K13" s="58">
        <f t="shared" si="0"/>
        <v>1441151.96</v>
      </c>
      <c r="L13" s="58">
        <f t="shared" si="0"/>
        <v>1224208.74</v>
      </c>
      <c r="M13" s="58">
        <f t="shared" si="0"/>
        <v>1711417.77</v>
      </c>
      <c r="N13" s="58">
        <f t="shared" si="0"/>
        <v>1345375.19</v>
      </c>
      <c r="O13" s="58">
        <f t="shared" si="0"/>
        <v>1149847.93</v>
      </c>
      <c r="P13" s="58">
        <f t="shared" si="0"/>
        <v>26220765.720000003</v>
      </c>
      <c r="Q13" s="58">
        <f t="shared" si="0"/>
        <v>33960093.030000001</v>
      </c>
      <c r="R13" s="58">
        <f t="shared" si="0"/>
        <v>35731800.700000003</v>
      </c>
    </row>
    <row r="14" spans="1:18" ht="15" customHeight="1">
      <c r="A14" s="163" t="s">
        <v>94</v>
      </c>
      <c r="B14" s="163"/>
      <c r="C14" s="16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5" customHeight="1">
      <c r="A15" s="163" t="s">
        <v>95</v>
      </c>
      <c r="B15" s="163"/>
      <c r="C15" s="163"/>
      <c r="D15" s="93">
        <v>1755499.34</v>
      </c>
      <c r="E15" s="93">
        <v>3529979.05</v>
      </c>
      <c r="F15" s="93">
        <v>2574159.4500000002</v>
      </c>
      <c r="G15" s="93">
        <v>2877124.76</v>
      </c>
      <c r="H15" s="93">
        <f>2717734.49-130000</f>
        <v>2587734.4900000002</v>
      </c>
      <c r="I15" s="93">
        <v>3611079.01</v>
      </c>
      <c r="J15" s="93">
        <v>2413188.0299999998</v>
      </c>
      <c r="K15" s="93">
        <v>1441151.96</v>
      </c>
      <c r="L15" s="93">
        <v>1224208.74</v>
      </c>
      <c r="M15" s="93">
        <v>1711417.77</v>
      </c>
      <c r="N15" s="93">
        <v>1345375.19</v>
      </c>
      <c r="O15" s="93">
        <v>1149847.93</v>
      </c>
      <c r="P15" s="58">
        <f>SUM(D15:O15)</f>
        <v>26220765.720000003</v>
      </c>
      <c r="Q15" s="58">
        <v>33960093.030000001</v>
      </c>
      <c r="R15" s="58">
        <v>35731800.700000003</v>
      </c>
    </row>
    <row r="16" spans="1:18" ht="15" customHeight="1">
      <c r="A16" s="163" t="s">
        <v>96</v>
      </c>
      <c r="B16" s="163"/>
      <c r="C16" s="16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15" customHeight="1">
      <c r="A17" s="173" t="s">
        <v>97</v>
      </c>
      <c r="B17" s="173"/>
      <c r="C17" s="173"/>
      <c r="D17" s="57">
        <f>D15</f>
        <v>1755499.34</v>
      </c>
      <c r="E17" s="57">
        <f t="shared" ref="E17:O17" si="1">E15</f>
        <v>3529979.05</v>
      </c>
      <c r="F17" s="57">
        <f t="shared" si="1"/>
        <v>2574159.4500000002</v>
      </c>
      <c r="G17" s="57">
        <f t="shared" si="1"/>
        <v>2877124.76</v>
      </c>
      <c r="H17" s="57">
        <f t="shared" si="1"/>
        <v>2587734.4900000002</v>
      </c>
      <c r="I17" s="57">
        <f t="shared" si="1"/>
        <v>3611079.01</v>
      </c>
      <c r="J17" s="57">
        <f t="shared" si="1"/>
        <v>2413188.0299999998</v>
      </c>
      <c r="K17" s="57">
        <f t="shared" si="1"/>
        <v>1441151.96</v>
      </c>
      <c r="L17" s="57">
        <f t="shared" si="1"/>
        <v>1224208.74</v>
      </c>
      <c r="M17" s="57">
        <f t="shared" si="1"/>
        <v>1711417.77</v>
      </c>
      <c r="N17" s="57">
        <f t="shared" si="1"/>
        <v>1345375.19</v>
      </c>
      <c r="O17" s="57">
        <f t="shared" si="1"/>
        <v>1149847.93</v>
      </c>
      <c r="P17" s="57">
        <f>P15</f>
        <v>26220765.720000003</v>
      </c>
      <c r="Q17" s="57">
        <f>Q15</f>
        <v>33960093.030000001</v>
      </c>
      <c r="R17" s="57">
        <f>R15</f>
        <v>35731800.700000003</v>
      </c>
    </row>
    <row r="18" spans="1:18" ht="15" customHeight="1">
      <c r="A18" s="173" t="s">
        <v>98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</row>
    <row r="19" spans="1:18" ht="15" customHeight="1">
      <c r="A19" s="163" t="s">
        <v>99</v>
      </c>
      <c r="B19" s="163"/>
      <c r="C19" s="163"/>
      <c r="D19" s="8"/>
      <c r="E19" s="8"/>
      <c r="F19" s="8"/>
      <c r="G19" s="8"/>
      <c r="H19" s="29"/>
      <c r="I19" s="29"/>
      <c r="J19" s="29"/>
      <c r="K19" s="29"/>
      <c r="L19" s="29"/>
      <c r="M19" s="29"/>
      <c r="N19" s="10"/>
      <c r="O19" s="10"/>
      <c r="P19" s="10"/>
      <c r="Q19" s="10"/>
      <c r="R19" s="10"/>
    </row>
    <row r="20" spans="1:18" ht="15" customHeight="1">
      <c r="A20" s="163" t="s">
        <v>100</v>
      </c>
      <c r="B20" s="163"/>
      <c r="C20" s="163"/>
      <c r="D20" s="8"/>
      <c r="E20" s="8"/>
      <c r="F20" s="8"/>
      <c r="G20" s="8"/>
      <c r="H20" s="29"/>
      <c r="I20" s="29"/>
      <c r="J20" s="29"/>
      <c r="K20" s="29"/>
      <c r="L20" s="29"/>
      <c r="M20" s="29"/>
      <c r="N20" s="10"/>
      <c r="O20" s="10"/>
      <c r="P20" s="10"/>
      <c r="Q20" s="10"/>
      <c r="R20" s="10"/>
    </row>
    <row r="21" spans="1:18" ht="15" customHeight="1">
      <c r="A21" s="163" t="s">
        <v>101</v>
      </c>
      <c r="B21" s="163"/>
      <c r="C21" s="163"/>
      <c r="D21" s="8"/>
      <c r="E21" s="8"/>
      <c r="F21" s="8"/>
      <c r="G21" s="8"/>
      <c r="H21" s="29"/>
      <c r="I21" s="29"/>
      <c r="J21" s="29"/>
      <c r="K21" s="29"/>
      <c r="L21" s="29"/>
      <c r="M21" s="29"/>
      <c r="N21" s="10"/>
      <c r="O21" s="10"/>
      <c r="P21" s="10"/>
      <c r="Q21" s="10"/>
      <c r="R21" s="10"/>
    </row>
    <row r="22" spans="1:18" ht="15" customHeight="1">
      <c r="A22" s="163" t="s">
        <v>102</v>
      </c>
      <c r="B22" s="163"/>
      <c r="C22" s="163"/>
      <c r="D22" s="8"/>
      <c r="E22" s="8"/>
      <c r="F22" s="8"/>
      <c r="G22" s="8"/>
      <c r="H22" s="29"/>
      <c r="I22" s="29"/>
      <c r="J22" s="29"/>
      <c r="K22" s="29"/>
      <c r="L22" s="29"/>
      <c r="M22" s="29"/>
      <c r="N22" s="10"/>
      <c r="O22" s="10"/>
      <c r="P22" s="10"/>
      <c r="Q22" s="10"/>
      <c r="R22" s="10"/>
    </row>
    <row r="23" spans="1:18" ht="15" customHeight="1">
      <c r="A23" s="163" t="s">
        <v>103</v>
      </c>
      <c r="B23" s="163"/>
      <c r="C23" s="163"/>
      <c r="D23" s="31"/>
      <c r="E23" s="31"/>
      <c r="F23" s="31"/>
      <c r="G23" s="31"/>
      <c r="H23" s="55"/>
      <c r="I23" s="55"/>
      <c r="J23" s="29"/>
      <c r="K23" s="29"/>
      <c r="L23" s="29"/>
      <c r="M23" s="29"/>
      <c r="N23" s="10"/>
      <c r="O23" s="10"/>
      <c r="P23" s="10"/>
      <c r="Q23" s="10"/>
      <c r="R23" s="10"/>
    </row>
    <row r="24" spans="1:18" ht="15" customHeight="1">
      <c r="A24" s="163" t="s">
        <v>104</v>
      </c>
      <c r="B24" s="163"/>
      <c r="C24" s="163"/>
      <c r="D24" s="8"/>
      <c r="E24" s="8"/>
      <c r="F24" s="8"/>
      <c r="G24" s="8"/>
      <c r="H24" s="29"/>
      <c r="I24" s="29"/>
      <c r="J24" s="29"/>
      <c r="K24" s="29"/>
      <c r="L24" s="29"/>
      <c r="M24" s="29"/>
      <c r="N24" s="10"/>
      <c r="O24" s="10"/>
      <c r="P24" s="10"/>
      <c r="Q24" s="10"/>
      <c r="R24" s="10"/>
    </row>
    <row r="25" spans="1:18" ht="15" customHeight="1">
      <c r="A25" s="211"/>
      <c r="B25" s="211"/>
      <c r="C25" s="211"/>
      <c r="D25" s="8"/>
      <c r="E25" s="8"/>
      <c r="F25" s="8"/>
      <c r="G25" s="8"/>
      <c r="H25" s="29"/>
      <c r="I25" s="29"/>
      <c r="J25" s="29"/>
      <c r="K25" s="29"/>
      <c r="L25" s="29"/>
      <c r="M25" s="29"/>
      <c r="N25" s="10"/>
      <c r="O25" s="10"/>
      <c r="P25" s="10"/>
      <c r="Q25" s="10"/>
      <c r="R25" s="10"/>
    </row>
    <row r="26" spans="1:18" ht="15" customHeight="1">
      <c r="A26" s="173" t="s">
        <v>97</v>
      </c>
      <c r="B26" s="173"/>
      <c r="C26" s="173"/>
      <c r="D26" s="8"/>
      <c r="E26" s="8"/>
      <c r="F26" s="8"/>
      <c r="G26" s="8"/>
      <c r="H26" s="29"/>
      <c r="I26" s="29"/>
      <c r="J26" s="29"/>
      <c r="K26" s="29"/>
      <c r="L26" s="29"/>
      <c r="M26" s="29"/>
      <c r="N26" s="10"/>
      <c r="O26" s="10"/>
      <c r="P26" s="10"/>
      <c r="Q26" s="10"/>
      <c r="R26" s="10"/>
    </row>
    <row r="27" spans="1:18" ht="15" customHeight="1">
      <c r="A27" s="173" t="s">
        <v>105</v>
      </c>
      <c r="B27" s="173"/>
      <c r="C27" s="173"/>
      <c r="D27" s="57">
        <f>D17</f>
        <v>1755499.34</v>
      </c>
      <c r="E27" s="57">
        <f t="shared" ref="E27:R27" si="2">E17</f>
        <v>3529979.05</v>
      </c>
      <c r="F27" s="57">
        <f t="shared" si="2"/>
        <v>2574159.4500000002</v>
      </c>
      <c r="G27" s="57">
        <f t="shared" si="2"/>
        <v>2877124.76</v>
      </c>
      <c r="H27" s="57">
        <f t="shared" si="2"/>
        <v>2587734.4900000002</v>
      </c>
      <c r="I27" s="57">
        <f t="shared" si="2"/>
        <v>3611079.01</v>
      </c>
      <c r="J27" s="57">
        <f t="shared" si="2"/>
        <v>2413188.0299999998</v>
      </c>
      <c r="K27" s="57">
        <f t="shared" si="2"/>
        <v>1441151.96</v>
      </c>
      <c r="L27" s="57">
        <f t="shared" si="2"/>
        <v>1224208.74</v>
      </c>
      <c r="M27" s="57">
        <f t="shared" si="2"/>
        <v>1711417.77</v>
      </c>
      <c r="N27" s="57">
        <f t="shared" si="2"/>
        <v>1345375.19</v>
      </c>
      <c r="O27" s="57">
        <f t="shared" si="2"/>
        <v>1149847.93</v>
      </c>
      <c r="P27" s="57">
        <f t="shared" si="2"/>
        <v>26220765.720000003</v>
      </c>
      <c r="Q27" s="57">
        <f t="shared" si="2"/>
        <v>33960093.030000001</v>
      </c>
      <c r="R27" s="57">
        <f t="shared" si="2"/>
        <v>35731800.700000003</v>
      </c>
    </row>
    <row r="28" spans="1:18" ht="15" customHeight="1">
      <c r="A28" s="2"/>
      <c r="B28" s="5"/>
      <c r="C28" s="5"/>
      <c r="D28" s="5"/>
      <c r="E28" s="5"/>
      <c r="F28" s="5"/>
      <c r="G28" s="5"/>
    </row>
    <row r="29" spans="1:18" ht="15" customHeight="1">
      <c r="A29" s="2"/>
      <c r="B29" s="5"/>
      <c r="C29" s="5"/>
      <c r="D29" s="5"/>
      <c r="E29" s="5"/>
      <c r="F29" s="5"/>
      <c r="G29" s="5"/>
    </row>
    <row r="30" spans="1:18" ht="15" customHeight="1">
      <c r="A30" s="2"/>
      <c r="B30" s="5"/>
      <c r="C30" s="5"/>
      <c r="D30" s="5"/>
      <c r="E30" s="5"/>
      <c r="F30" s="5"/>
      <c r="G30" s="5"/>
    </row>
    <row r="31" spans="1:18" ht="15" customHeight="1">
      <c r="A31" s="2"/>
      <c r="B31" s="5"/>
      <c r="C31" s="5"/>
      <c r="D31" s="5"/>
      <c r="E31" s="5"/>
      <c r="F31" s="5"/>
      <c r="G31" s="5"/>
    </row>
    <row r="32" spans="1:18" ht="15.75">
      <c r="A32" s="18"/>
      <c r="B32" s="18"/>
      <c r="C32" s="18"/>
      <c r="D32" s="18"/>
      <c r="E32" s="34"/>
      <c r="F32" s="27"/>
      <c r="G32" s="27"/>
      <c r="H32" s="27"/>
      <c r="I32" s="34"/>
      <c r="J32" s="209"/>
      <c r="K32" s="209"/>
      <c r="L32" s="209"/>
      <c r="M32" s="20"/>
    </row>
    <row r="33" spans="1:18" ht="15.75">
      <c r="A33" s="216"/>
      <c r="B33" s="216"/>
      <c r="C33" s="216"/>
      <c r="D33" s="216"/>
      <c r="E33" s="21"/>
      <c r="F33" s="26"/>
      <c r="G33" s="213"/>
      <c r="H33" s="213"/>
      <c r="I33" s="213"/>
      <c r="J33" s="213"/>
      <c r="K33" s="213"/>
      <c r="L33" s="26"/>
      <c r="M33" s="20"/>
      <c r="O33" s="215"/>
      <c r="P33" s="215"/>
      <c r="Q33" s="215"/>
      <c r="R33" s="215"/>
    </row>
    <row r="34" spans="1:18" ht="15.75">
      <c r="A34" s="214" t="s">
        <v>61</v>
      </c>
      <c r="B34" s="214"/>
      <c r="C34" s="214"/>
      <c r="D34" s="214"/>
      <c r="E34" s="21"/>
      <c r="F34" s="26"/>
      <c r="G34" s="218" t="s">
        <v>63</v>
      </c>
      <c r="H34" s="218"/>
      <c r="I34" s="218"/>
      <c r="J34" s="218"/>
      <c r="K34" s="218"/>
      <c r="L34" s="26"/>
      <c r="M34" s="20"/>
      <c r="O34" s="217" t="s">
        <v>229</v>
      </c>
      <c r="P34" s="217"/>
      <c r="Q34" s="217"/>
      <c r="R34" s="217"/>
    </row>
    <row r="35" spans="1:18" ht="15.75" customHeight="1">
      <c r="A35" s="214" t="s">
        <v>62</v>
      </c>
      <c r="B35" s="214"/>
      <c r="C35" s="214"/>
      <c r="D35" s="214"/>
      <c r="E35" s="4"/>
      <c r="F35" s="4"/>
      <c r="G35" s="119" t="s">
        <v>64</v>
      </c>
      <c r="H35" s="119"/>
      <c r="I35" s="119"/>
      <c r="J35" s="119"/>
      <c r="K35" s="119"/>
      <c r="O35" s="217" t="s">
        <v>65</v>
      </c>
      <c r="P35" s="217"/>
      <c r="Q35" s="217"/>
      <c r="R35" s="217"/>
    </row>
    <row r="36" spans="1:18" ht="15.75">
      <c r="A36" s="2"/>
      <c r="B36" s="5"/>
      <c r="C36" s="5"/>
      <c r="D36" s="5"/>
      <c r="E36" s="5"/>
      <c r="F36" s="5"/>
      <c r="G36" s="119"/>
      <c r="H36" s="119"/>
      <c r="I36" s="119"/>
      <c r="J36" s="119"/>
      <c r="K36" s="119"/>
    </row>
    <row r="37" spans="1:18" ht="15.75">
      <c r="A37" s="2"/>
      <c r="B37" s="5"/>
      <c r="C37" s="5"/>
      <c r="D37" s="5"/>
      <c r="E37" s="5"/>
      <c r="F37" s="5"/>
      <c r="G37" s="5"/>
    </row>
    <row r="38" spans="1:18" ht="15.75">
      <c r="A38" s="2"/>
      <c r="B38" s="5"/>
      <c r="C38" s="5"/>
      <c r="D38" s="5"/>
      <c r="E38" s="5"/>
      <c r="F38" s="5"/>
      <c r="G38" s="5"/>
    </row>
    <row r="39" spans="1:18" ht="15.75">
      <c r="A39" s="2"/>
      <c r="B39" s="5"/>
      <c r="C39" s="5"/>
      <c r="D39" s="5"/>
      <c r="E39" s="5"/>
      <c r="F39" s="5"/>
      <c r="G39" s="5"/>
    </row>
    <row r="40" spans="1:18" ht="15.75">
      <c r="A40" s="2"/>
      <c r="B40" s="5"/>
      <c r="C40" s="5"/>
      <c r="D40" s="5"/>
      <c r="E40" s="5"/>
      <c r="F40" s="5"/>
      <c r="G40" s="5"/>
    </row>
    <row r="41" spans="1:18" ht="15.75">
      <c r="A41" s="2"/>
      <c r="B41" s="5"/>
      <c r="C41" s="5"/>
      <c r="D41" s="5"/>
      <c r="E41" s="5"/>
      <c r="F41" s="5"/>
      <c r="G41" s="5"/>
    </row>
    <row r="42" spans="1:18" ht="15.75">
      <c r="A42" s="2"/>
      <c r="B42" s="5"/>
      <c r="C42" s="5"/>
      <c r="D42" s="5"/>
      <c r="E42" s="5"/>
      <c r="F42" s="5"/>
      <c r="G42" s="5"/>
    </row>
    <row r="43" spans="1:18" ht="15.75">
      <c r="A43" s="2"/>
      <c r="B43" s="5"/>
      <c r="C43" s="5"/>
      <c r="D43" s="5"/>
      <c r="E43" s="5"/>
      <c r="F43" s="5"/>
      <c r="G43" s="5"/>
    </row>
    <row r="44" spans="1:18" ht="15.75">
      <c r="A44" s="2"/>
      <c r="B44" s="5"/>
      <c r="C44" s="5"/>
      <c r="D44" s="5"/>
      <c r="E44" s="5"/>
      <c r="F44" s="5"/>
      <c r="G44" s="5"/>
    </row>
    <row r="45" spans="1:18" ht="15.75">
      <c r="A45" s="2"/>
      <c r="B45" s="5"/>
      <c r="C45" s="5"/>
      <c r="D45" s="5"/>
      <c r="E45" s="5"/>
      <c r="F45" s="5"/>
      <c r="G45" s="5"/>
    </row>
    <row r="46" spans="1:18" ht="15.75">
      <c r="A46" s="2"/>
      <c r="B46" s="5"/>
      <c r="C46" s="5"/>
      <c r="D46" s="5"/>
      <c r="E46" s="5"/>
      <c r="F46" s="5"/>
      <c r="G46" s="5"/>
    </row>
    <row r="47" spans="1:18" ht="15.75">
      <c r="A47" s="2"/>
      <c r="B47" s="5"/>
      <c r="C47" s="5"/>
      <c r="D47" s="5"/>
      <c r="E47" s="5"/>
      <c r="F47" s="5"/>
      <c r="G47" s="5"/>
    </row>
    <row r="48" spans="1:18" ht="15.75">
      <c r="A48" s="2"/>
      <c r="B48" s="5"/>
      <c r="C48" s="5"/>
      <c r="D48" s="5"/>
      <c r="E48" s="5"/>
      <c r="F48" s="5"/>
      <c r="G48" s="5"/>
    </row>
    <row r="49" spans="1:7" ht="15.75">
      <c r="A49" s="2"/>
      <c r="B49" s="5"/>
      <c r="C49" s="5"/>
      <c r="D49" s="5"/>
      <c r="E49" s="5"/>
      <c r="F49" s="5"/>
      <c r="G49" s="5"/>
    </row>
    <row r="50" spans="1:7" ht="15.75">
      <c r="A50" s="2"/>
      <c r="B50" s="5"/>
      <c r="C50" s="5"/>
      <c r="D50" s="5"/>
      <c r="E50" s="5"/>
      <c r="F50" s="5"/>
      <c r="G50" s="5"/>
    </row>
    <row r="51" spans="1:7" ht="15.75">
      <c r="A51" s="2"/>
      <c r="B51" s="5"/>
      <c r="C51" s="5"/>
      <c r="D51" s="5"/>
      <c r="E51" s="5"/>
      <c r="F51" s="5"/>
      <c r="G51" s="5"/>
    </row>
    <row r="52" spans="1:7" ht="15.75">
      <c r="A52" s="2"/>
      <c r="B52" s="5"/>
      <c r="C52" s="5"/>
      <c r="D52" s="5"/>
      <c r="E52" s="5"/>
      <c r="F52" s="5"/>
      <c r="G52" s="5"/>
    </row>
    <row r="53" spans="1:7" ht="15.75">
      <c r="A53" s="2"/>
      <c r="B53" s="5"/>
      <c r="C53" s="5"/>
      <c r="D53" s="5"/>
      <c r="E53" s="5"/>
      <c r="F53" s="5"/>
      <c r="G53" s="5"/>
    </row>
    <row r="54" spans="1:7">
      <c r="A54" s="1"/>
      <c r="B54" s="5"/>
      <c r="C54" s="5"/>
      <c r="D54" s="5"/>
      <c r="E54" s="5"/>
      <c r="F54" s="5"/>
      <c r="G54" s="5"/>
    </row>
    <row r="55" spans="1:7">
      <c r="A55" s="1"/>
      <c r="B55" s="5"/>
      <c r="C55" s="5"/>
      <c r="D55" s="5"/>
      <c r="E55" s="5"/>
      <c r="F55" s="5"/>
      <c r="G55" s="5"/>
    </row>
    <row r="56" spans="1:7">
      <c r="A56" s="1"/>
      <c r="B56" s="5"/>
      <c r="C56" s="5"/>
      <c r="D56" s="5"/>
      <c r="E56" s="5"/>
      <c r="F56" s="5"/>
      <c r="G56" s="5"/>
    </row>
    <row r="57" spans="1:7">
      <c r="A57" s="1"/>
      <c r="B57" s="5"/>
      <c r="C57" s="5"/>
      <c r="D57" s="5"/>
      <c r="E57" s="5"/>
      <c r="F57" s="5"/>
      <c r="G57" s="5"/>
    </row>
    <row r="58" spans="1:7">
      <c r="A58" s="1"/>
      <c r="B58" s="5"/>
      <c r="C58" s="5"/>
      <c r="D58" s="5"/>
      <c r="E58" s="5"/>
      <c r="F58" s="5"/>
      <c r="G58" s="5"/>
    </row>
    <row r="59" spans="1:7">
      <c r="A59" s="1"/>
      <c r="B59" s="5"/>
      <c r="C59" s="5"/>
      <c r="D59" s="5"/>
      <c r="E59" s="5"/>
      <c r="F59" s="5"/>
      <c r="G59" s="5"/>
    </row>
    <row r="60" spans="1:7">
      <c r="A60" s="1"/>
      <c r="B60" s="5"/>
      <c r="C60" s="5"/>
      <c r="D60" s="5"/>
      <c r="E60" s="5"/>
      <c r="F60" s="5"/>
      <c r="G60" s="5"/>
    </row>
    <row r="61" spans="1:7">
      <c r="A61" s="1"/>
      <c r="B61" s="5"/>
      <c r="C61" s="5"/>
      <c r="D61" s="5"/>
      <c r="E61" s="5"/>
      <c r="F61" s="5"/>
      <c r="G61" s="5"/>
    </row>
    <row r="62" spans="1:7">
      <c r="A62" s="1"/>
      <c r="B62" s="5"/>
      <c r="C62" s="5"/>
      <c r="D62" s="5"/>
      <c r="E62" s="5"/>
      <c r="F62" s="5"/>
      <c r="G62" s="5"/>
    </row>
    <row r="63" spans="1:7">
      <c r="A63" s="1"/>
      <c r="B63" s="5"/>
      <c r="C63" s="5"/>
      <c r="D63" s="5"/>
      <c r="E63" s="5"/>
      <c r="F63" s="5"/>
      <c r="G63" s="5"/>
    </row>
    <row r="64" spans="1:7">
      <c r="A64" s="1"/>
      <c r="B64" s="5"/>
      <c r="C64" s="5"/>
      <c r="D64" s="5"/>
      <c r="E64" s="5"/>
      <c r="F64" s="5"/>
      <c r="G64" s="5"/>
    </row>
    <row r="65" spans="1:7">
      <c r="A65" s="1"/>
      <c r="B65" s="5"/>
      <c r="C65" s="5"/>
      <c r="D65" s="5"/>
      <c r="E65" s="5"/>
      <c r="F65" s="5"/>
      <c r="G65" s="5"/>
    </row>
    <row r="66" spans="1:7">
      <c r="A66" s="1"/>
      <c r="B66" s="5"/>
      <c r="C66" s="5"/>
      <c r="D66" s="5"/>
      <c r="E66" s="5"/>
      <c r="F66" s="5"/>
      <c r="G66" s="5"/>
    </row>
    <row r="67" spans="1:7">
      <c r="A67" s="1"/>
      <c r="B67" s="5"/>
      <c r="C67" s="5"/>
      <c r="D67" s="5"/>
      <c r="E67" s="5"/>
      <c r="F67" s="5"/>
      <c r="G67" s="5"/>
    </row>
    <row r="68" spans="1:7">
      <c r="A68" s="1"/>
      <c r="B68" s="5"/>
      <c r="C68" s="5"/>
      <c r="D68" s="5"/>
      <c r="E68" s="5"/>
      <c r="F68" s="5"/>
      <c r="G68" s="5"/>
    </row>
    <row r="69" spans="1:7">
      <c r="A69" s="1"/>
      <c r="B69" s="5"/>
      <c r="C69" s="5"/>
      <c r="D69" s="5"/>
      <c r="E69" s="5"/>
      <c r="F69" s="5"/>
      <c r="G69" s="5"/>
    </row>
    <row r="70" spans="1:7">
      <c r="A70" s="1"/>
      <c r="B70" s="5"/>
      <c r="C70" s="5"/>
      <c r="D70" s="5"/>
      <c r="E70" s="5"/>
      <c r="F70" s="5"/>
      <c r="G70" s="5"/>
    </row>
    <row r="71" spans="1:7">
      <c r="A71" s="1"/>
      <c r="B71" s="5"/>
      <c r="C71" s="5"/>
      <c r="D71" s="5"/>
      <c r="E71" s="5"/>
      <c r="F71" s="5"/>
      <c r="G71" s="5"/>
    </row>
    <row r="72" spans="1:7">
      <c r="A72" s="1"/>
      <c r="B72" s="5"/>
      <c r="C72" s="5"/>
      <c r="D72" s="5"/>
      <c r="E72" s="5"/>
      <c r="F72" s="5"/>
      <c r="G72" s="5"/>
    </row>
    <row r="73" spans="1:7">
      <c r="A73" s="1"/>
      <c r="B73" s="5"/>
      <c r="C73" s="5"/>
      <c r="D73" s="5"/>
      <c r="E73" s="5"/>
      <c r="F73" s="5"/>
      <c r="G73" s="5"/>
    </row>
    <row r="74" spans="1:7">
      <c r="A74" s="1"/>
      <c r="B74" s="5"/>
      <c r="C74" s="5"/>
      <c r="D74" s="5"/>
      <c r="E74" s="5"/>
      <c r="F74" s="5"/>
      <c r="G74" s="5"/>
    </row>
    <row r="75" spans="1:7">
      <c r="A75" s="1"/>
      <c r="B75" s="5"/>
      <c r="C75" s="5"/>
      <c r="D75" s="5"/>
      <c r="E75" s="5"/>
      <c r="F75" s="5"/>
      <c r="G75" s="5"/>
    </row>
    <row r="76" spans="1:7">
      <c r="A76" s="1"/>
      <c r="B76" s="5"/>
      <c r="C76" s="5"/>
      <c r="D76" s="5"/>
      <c r="E76" s="5"/>
      <c r="F76" s="5"/>
      <c r="G76" s="5"/>
    </row>
    <row r="77" spans="1:7">
      <c r="A77" s="1"/>
      <c r="B77" s="5"/>
      <c r="C77" s="5"/>
      <c r="D77" s="5"/>
      <c r="E77" s="5"/>
      <c r="F77" s="5"/>
      <c r="G77" s="5"/>
    </row>
    <row r="78" spans="1:7">
      <c r="A78" s="1"/>
      <c r="B78" s="5"/>
      <c r="C78" s="5"/>
      <c r="D78" s="5"/>
      <c r="E78" s="5"/>
      <c r="F78" s="5"/>
      <c r="G78" s="5"/>
    </row>
    <row r="79" spans="1:7">
      <c r="A79" s="1"/>
      <c r="B79" s="5"/>
      <c r="C79" s="5"/>
      <c r="D79" s="5"/>
      <c r="E79" s="5"/>
      <c r="F79" s="5"/>
      <c r="G79" s="5"/>
    </row>
    <row r="80" spans="1:7">
      <c r="A80" s="1"/>
      <c r="B80" s="5"/>
      <c r="C80" s="5"/>
      <c r="D80" s="5"/>
      <c r="E80" s="5"/>
      <c r="F80" s="5"/>
      <c r="G80" s="5"/>
    </row>
    <row r="81" spans="1:7">
      <c r="A81" s="1"/>
      <c r="B81" s="5"/>
      <c r="C81" s="5"/>
      <c r="D81" s="5"/>
      <c r="E81" s="5"/>
      <c r="F81" s="5"/>
      <c r="G81" s="5"/>
    </row>
    <row r="82" spans="1:7">
      <c r="A82" s="1"/>
      <c r="B82" s="5"/>
      <c r="C82" s="5"/>
      <c r="D82" s="5"/>
      <c r="E82" s="5"/>
      <c r="F82" s="5"/>
      <c r="G82" s="5"/>
    </row>
    <row r="83" spans="1:7">
      <c r="A83" s="1"/>
      <c r="B83" s="5"/>
      <c r="C83" s="5"/>
      <c r="D83" s="5"/>
      <c r="E83" s="5"/>
      <c r="F83" s="5"/>
      <c r="G83" s="5"/>
    </row>
    <row r="84" spans="1:7">
      <c r="A84" s="1"/>
      <c r="B84" s="5"/>
      <c r="C84" s="5"/>
      <c r="D84" s="5"/>
      <c r="E84" s="5"/>
      <c r="F84" s="5"/>
      <c r="G84" s="5"/>
    </row>
    <row r="85" spans="1:7">
      <c r="A85" s="1"/>
      <c r="B85" s="5"/>
      <c r="C85" s="5"/>
      <c r="D85" s="5"/>
      <c r="E85" s="5"/>
      <c r="F85" s="5"/>
      <c r="G85" s="5"/>
    </row>
    <row r="86" spans="1:7">
      <c r="A86" s="1"/>
      <c r="B86" s="5"/>
      <c r="C86" s="5"/>
      <c r="D86" s="5"/>
      <c r="E86" s="5"/>
      <c r="F86" s="5"/>
      <c r="G86" s="5"/>
    </row>
    <row r="87" spans="1:7">
      <c r="A87" s="1"/>
      <c r="B87" s="5"/>
      <c r="C87" s="5"/>
      <c r="D87" s="5"/>
      <c r="E87" s="5"/>
      <c r="F87" s="5"/>
      <c r="G87" s="5"/>
    </row>
    <row r="88" spans="1:7">
      <c r="A88" s="1"/>
      <c r="B88" s="5"/>
      <c r="C88" s="5"/>
      <c r="D88" s="5"/>
      <c r="E88" s="5"/>
      <c r="F88" s="5"/>
      <c r="G88" s="5"/>
    </row>
    <row r="89" spans="1:7">
      <c r="A89" s="1"/>
      <c r="B89" s="5"/>
      <c r="C89" s="5"/>
      <c r="D89" s="5"/>
      <c r="E89" s="5"/>
      <c r="F89" s="5"/>
      <c r="G89" s="5"/>
    </row>
    <row r="90" spans="1:7">
      <c r="A90" s="1"/>
      <c r="B90" s="5"/>
      <c r="C90" s="5"/>
      <c r="D90" s="5"/>
      <c r="E90" s="5"/>
      <c r="F90" s="5"/>
      <c r="G90" s="5"/>
    </row>
    <row r="91" spans="1:7">
      <c r="A91" s="1"/>
      <c r="B91" s="5"/>
      <c r="C91" s="5"/>
      <c r="D91" s="5"/>
      <c r="E91" s="5"/>
      <c r="F91" s="5"/>
      <c r="G91" s="5"/>
    </row>
    <row r="92" spans="1:7">
      <c r="A92" s="1"/>
      <c r="B92" s="5"/>
      <c r="C92" s="5"/>
      <c r="D92" s="5"/>
      <c r="E92" s="5"/>
      <c r="F92" s="5"/>
      <c r="G92" s="5"/>
    </row>
    <row r="93" spans="1:7">
      <c r="A93" s="1"/>
      <c r="B93" s="5"/>
      <c r="C93" s="5"/>
      <c r="D93" s="5"/>
      <c r="E93" s="5"/>
      <c r="F93" s="5"/>
      <c r="G93" s="5"/>
    </row>
    <row r="94" spans="1:7">
      <c r="A94" s="1"/>
      <c r="B94" s="5"/>
      <c r="C94" s="5"/>
      <c r="D94" s="5"/>
      <c r="E94" s="5"/>
      <c r="F94" s="5"/>
      <c r="G94" s="5"/>
    </row>
    <row r="95" spans="1:7">
      <c r="A95" s="1"/>
      <c r="B95" s="5"/>
      <c r="C95" s="5"/>
      <c r="D95" s="5"/>
      <c r="E95" s="5"/>
      <c r="F95" s="5"/>
      <c r="G95" s="5"/>
    </row>
    <row r="96" spans="1:7">
      <c r="A96" s="1"/>
      <c r="B96" s="5"/>
      <c r="C96" s="5"/>
      <c r="D96" s="5"/>
      <c r="E96" s="5"/>
      <c r="F96" s="5"/>
      <c r="G96" s="5"/>
    </row>
    <row r="97" spans="1:7">
      <c r="A97" s="1"/>
      <c r="B97" s="5"/>
      <c r="C97" s="5"/>
      <c r="D97" s="5"/>
      <c r="E97" s="5"/>
      <c r="F97" s="5"/>
      <c r="G97" s="5"/>
    </row>
    <row r="98" spans="1:7">
      <c r="A98" s="1"/>
      <c r="B98" s="5"/>
      <c r="C98" s="5"/>
      <c r="D98" s="5"/>
      <c r="E98" s="5"/>
      <c r="F98" s="5"/>
      <c r="G98" s="5"/>
    </row>
    <row r="99" spans="1:7">
      <c r="A99" s="1"/>
      <c r="B99" s="5"/>
      <c r="C99" s="5"/>
      <c r="D99" s="5"/>
      <c r="E99" s="5"/>
      <c r="F99" s="5"/>
      <c r="G99" s="5"/>
    </row>
    <row r="100" spans="1:7">
      <c r="A100" s="1"/>
      <c r="B100" s="5"/>
      <c r="C100" s="5"/>
      <c r="D100" s="5"/>
      <c r="E100" s="5"/>
      <c r="F100" s="5"/>
      <c r="G100" s="5"/>
    </row>
    <row r="101" spans="1:7">
      <c r="A101" s="1"/>
      <c r="B101" s="5"/>
      <c r="C101" s="5"/>
      <c r="D101" s="5"/>
      <c r="E101" s="5"/>
      <c r="F101" s="5"/>
      <c r="G101" s="5"/>
    </row>
    <row r="102" spans="1:7">
      <c r="A102" s="1"/>
      <c r="B102" s="5"/>
      <c r="C102" s="5"/>
      <c r="D102" s="5"/>
      <c r="E102" s="5"/>
      <c r="F102" s="5"/>
      <c r="G102" s="5"/>
    </row>
    <row r="103" spans="1:7">
      <c r="A103" s="1"/>
      <c r="B103" s="5"/>
      <c r="C103" s="5"/>
      <c r="D103" s="5"/>
      <c r="E103" s="5"/>
      <c r="F103" s="5"/>
      <c r="G103" s="5"/>
    </row>
    <row r="104" spans="1:7">
      <c r="A104" s="1"/>
      <c r="B104" s="5"/>
      <c r="C104" s="5"/>
      <c r="D104" s="5"/>
      <c r="E104" s="5"/>
      <c r="F104" s="5"/>
      <c r="G104" s="5"/>
    </row>
    <row r="105" spans="1:7">
      <c r="A105" s="1"/>
      <c r="B105" s="5"/>
      <c r="C105" s="5"/>
      <c r="D105" s="5"/>
      <c r="E105" s="5"/>
      <c r="F105" s="5"/>
      <c r="G105" s="5"/>
    </row>
    <row r="106" spans="1:7">
      <c r="A106" s="1"/>
      <c r="B106" s="5"/>
      <c r="C106" s="5"/>
      <c r="D106" s="5"/>
      <c r="E106" s="5"/>
      <c r="F106" s="5"/>
      <c r="G106" s="5"/>
    </row>
    <row r="107" spans="1:7">
      <c r="A107" s="1"/>
      <c r="B107" s="5"/>
      <c r="C107" s="5"/>
      <c r="D107" s="5"/>
      <c r="E107" s="5"/>
      <c r="F107" s="5"/>
      <c r="G107" s="5"/>
    </row>
    <row r="108" spans="1:7">
      <c r="A108" s="1"/>
      <c r="B108" s="5"/>
      <c r="C108" s="5"/>
      <c r="D108" s="5"/>
      <c r="E108" s="5"/>
      <c r="F108" s="5"/>
      <c r="G108" s="5"/>
    </row>
    <row r="109" spans="1:7">
      <c r="A109" s="1"/>
      <c r="B109" s="5"/>
      <c r="C109" s="5"/>
      <c r="D109" s="5"/>
      <c r="E109" s="5"/>
      <c r="F109" s="5"/>
      <c r="G109" s="5"/>
    </row>
    <row r="110" spans="1:7">
      <c r="A110" s="1"/>
      <c r="B110" s="5"/>
      <c r="C110" s="5"/>
      <c r="D110" s="5"/>
      <c r="E110" s="5"/>
      <c r="F110" s="5"/>
      <c r="G110" s="5"/>
    </row>
    <row r="111" spans="1:7">
      <c r="A111" s="1"/>
      <c r="B111" s="5"/>
      <c r="C111" s="5"/>
      <c r="D111" s="5"/>
      <c r="E111" s="5"/>
      <c r="F111" s="5"/>
      <c r="G111" s="5"/>
    </row>
    <row r="112" spans="1:7">
      <c r="A112" s="1"/>
      <c r="B112" s="5"/>
      <c r="C112" s="5"/>
      <c r="D112" s="5"/>
      <c r="E112" s="5"/>
      <c r="F112" s="5"/>
      <c r="G112" s="5"/>
    </row>
    <row r="113" spans="1:7">
      <c r="A113" s="1"/>
      <c r="B113" s="5"/>
      <c r="C113" s="5"/>
      <c r="D113" s="5"/>
      <c r="E113" s="5"/>
      <c r="F113" s="5"/>
      <c r="G113" s="5"/>
    </row>
    <row r="114" spans="1:7">
      <c r="A114" s="1"/>
      <c r="B114" s="5"/>
      <c r="C114" s="5"/>
      <c r="D114" s="5"/>
      <c r="E114" s="5"/>
      <c r="F114" s="5"/>
      <c r="G114" s="5"/>
    </row>
    <row r="115" spans="1:7">
      <c r="A115" s="1"/>
      <c r="B115" s="5"/>
      <c r="C115" s="5"/>
      <c r="D115" s="5"/>
      <c r="E115" s="5"/>
      <c r="F115" s="5"/>
      <c r="G115" s="5"/>
    </row>
    <row r="116" spans="1:7">
      <c r="A116" s="1"/>
      <c r="B116" s="5"/>
      <c r="C116" s="5"/>
      <c r="D116" s="5"/>
      <c r="E116" s="5"/>
      <c r="F116" s="5"/>
      <c r="G116" s="5"/>
    </row>
    <row r="117" spans="1:7">
      <c r="A117" s="1"/>
      <c r="B117" s="5"/>
      <c r="C117" s="5"/>
      <c r="D117" s="5"/>
      <c r="E117" s="5"/>
      <c r="F117" s="5"/>
      <c r="G117" s="5"/>
    </row>
    <row r="118" spans="1:7">
      <c r="A118" s="1"/>
      <c r="B118" s="5"/>
      <c r="C118" s="5"/>
      <c r="D118" s="5"/>
      <c r="E118" s="5"/>
      <c r="F118" s="5"/>
      <c r="G118" s="5"/>
    </row>
    <row r="119" spans="1:7">
      <c r="A119" s="1"/>
      <c r="B119" s="5"/>
      <c r="C119" s="5"/>
      <c r="D119" s="5"/>
      <c r="E119" s="5"/>
      <c r="F119" s="5"/>
      <c r="G119" s="5"/>
    </row>
    <row r="120" spans="1:7">
      <c r="A120" s="1"/>
      <c r="B120" s="5"/>
      <c r="C120" s="5"/>
      <c r="D120" s="5"/>
      <c r="E120" s="5"/>
      <c r="F120" s="5"/>
      <c r="G120" s="5"/>
    </row>
    <row r="121" spans="1:7">
      <c r="A121" s="1"/>
      <c r="B121" s="5"/>
      <c r="C121" s="5"/>
      <c r="D121" s="5"/>
      <c r="E121" s="5"/>
      <c r="F121" s="5"/>
      <c r="G121" s="5"/>
    </row>
    <row r="122" spans="1:7">
      <c r="A122" s="1"/>
      <c r="B122" s="5"/>
      <c r="C122" s="5"/>
      <c r="D122" s="5"/>
      <c r="E122" s="5"/>
      <c r="F122" s="5"/>
      <c r="G122" s="5"/>
    </row>
    <row r="123" spans="1:7">
      <c r="A123" s="1"/>
      <c r="B123" s="5"/>
      <c r="C123" s="5"/>
      <c r="D123" s="5"/>
      <c r="E123" s="5"/>
      <c r="F123" s="5"/>
      <c r="G123" s="5"/>
    </row>
    <row r="124" spans="1:7">
      <c r="A124" s="1"/>
      <c r="B124" s="5"/>
      <c r="C124" s="5"/>
      <c r="D124" s="5"/>
      <c r="E124" s="5"/>
      <c r="F124" s="5"/>
      <c r="G124" s="5"/>
    </row>
    <row r="125" spans="1:7">
      <c r="A125" s="1"/>
      <c r="B125" s="5"/>
      <c r="C125" s="5"/>
      <c r="D125" s="5"/>
      <c r="E125" s="5"/>
      <c r="F125" s="5"/>
      <c r="G125" s="5"/>
    </row>
    <row r="126" spans="1:7">
      <c r="A126" s="1"/>
      <c r="B126" s="5"/>
      <c r="C126" s="5"/>
      <c r="D126" s="5"/>
      <c r="E126" s="5"/>
      <c r="F126" s="5"/>
      <c r="G126" s="5"/>
    </row>
    <row r="127" spans="1:7">
      <c r="A127" s="1"/>
      <c r="B127" s="5"/>
      <c r="C127" s="5"/>
      <c r="D127" s="5"/>
      <c r="E127" s="5"/>
      <c r="F127" s="5"/>
      <c r="G127" s="5"/>
    </row>
    <row r="128" spans="1:7">
      <c r="A128" s="1"/>
      <c r="B128" s="5"/>
      <c r="C128" s="5"/>
      <c r="D128" s="5"/>
      <c r="E128" s="5"/>
      <c r="F128" s="5"/>
      <c r="G128" s="5"/>
    </row>
    <row r="129" spans="1:7">
      <c r="A129" s="1"/>
      <c r="B129" s="5"/>
      <c r="C129" s="5"/>
      <c r="D129" s="5"/>
      <c r="E129" s="5"/>
      <c r="F129" s="5"/>
      <c r="G129" s="5"/>
    </row>
    <row r="130" spans="1:7">
      <c r="A130" s="1"/>
      <c r="B130" s="5"/>
      <c r="C130" s="5"/>
      <c r="D130" s="5"/>
      <c r="E130" s="5"/>
      <c r="F130" s="5"/>
      <c r="G130" s="5"/>
    </row>
    <row r="131" spans="1:7">
      <c r="A131" s="1"/>
      <c r="B131" s="5"/>
      <c r="C131" s="5"/>
      <c r="D131" s="5"/>
      <c r="E131" s="5"/>
      <c r="F131" s="5"/>
      <c r="G131" s="5"/>
    </row>
    <row r="132" spans="1:7">
      <c r="A132" s="1"/>
      <c r="B132" s="5"/>
      <c r="C132" s="5"/>
      <c r="D132" s="5"/>
      <c r="E132" s="5"/>
      <c r="F132" s="5"/>
      <c r="G132" s="5"/>
    </row>
    <row r="133" spans="1:7">
      <c r="A133" s="1"/>
      <c r="B133" s="5"/>
      <c r="C133" s="5"/>
      <c r="D133" s="5"/>
      <c r="E133" s="5"/>
      <c r="F133" s="5"/>
      <c r="G133" s="5"/>
    </row>
    <row r="134" spans="1:7">
      <c r="A134" s="1"/>
      <c r="B134" s="5"/>
      <c r="C134" s="5"/>
      <c r="D134" s="5"/>
      <c r="E134" s="5"/>
      <c r="F134" s="5"/>
      <c r="G134" s="5"/>
    </row>
    <row r="135" spans="1:7">
      <c r="A135" s="1"/>
      <c r="B135" s="5"/>
      <c r="C135" s="5"/>
      <c r="D135" s="5"/>
      <c r="E135" s="5"/>
      <c r="F135" s="5"/>
      <c r="G135" s="5"/>
    </row>
    <row r="136" spans="1:7">
      <c r="A136" s="1"/>
      <c r="B136" s="5"/>
      <c r="C136" s="5"/>
      <c r="D136" s="5"/>
      <c r="E136" s="5"/>
      <c r="F136" s="5"/>
      <c r="G136" s="5"/>
    </row>
    <row r="137" spans="1:7">
      <c r="A137" s="1"/>
      <c r="B137" s="5"/>
      <c r="C137" s="5"/>
      <c r="D137" s="5"/>
      <c r="E137" s="5"/>
      <c r="F137" s="5"/>
      <c r="G137" s="5"/>
    </row>
    <row r="138" spans="1:7">
      <c r="A138" s="1"/>
      <c r="B138" s="5"/>
      <c r="C138" s="5"/>
      <c r="D138" s="5"/>
      <c r="E138" s="5"/>
      <c r="F138" s="5"/>
      <c r="G138" s="5"/>
    </row>
    <row r="139" spans="1:7">
      <c r="A139" s="1"/>
      <c r="B139" s="5"/>
      <c r="C139" s="5"/>
      <c r="D139" s="5"/>
      <c r="E139" s="5"/>
      <c r="F139" s="5"/>
      <c r="G139" s="5"/>
    </row>
    <row r="140" spans="1:7">
      <c r="A140" s="1"/>
      <c r="B140" s="5"/>
      <c r="C140" s="5"/>
      <c r="D140" s="5"/>
      <c r="E140" s="5"/>
      <c r="F140" s="5"/>
      <c r="G140" s="5"/>
    </row>
    <row r="141" spans="1:7">
      <c r="A141" s="1"/>
      <c r="B141" s="5"/>
      <c r="C141" s="5"/>
      <c r="D141" s="5"/>
      <c r="E141" s="5"/>
      <c r="F141" s="5"/>
      <c r="G141" s="5"/>
    </row>
    <row r="142" spans="1:7">
      <c r="A142" s="1"/>
      <c r="B142" s="5"/>
      <c r="C142" s="5"/>
      <c r="D142" s="5"/>
      <c r="E142" s="5"/>
      <c r="F142" s="5"/>
      <c r="G142" s="5"/>
    </row>
    <row r="143" spans="1:7">
      <c r="A143" s="1"/>
      <c r="B143" s="5"/>
      <c r="C143" s="5"/>
      <c r="D143" s="5"/>
      <c r="E143" s="5"/>
      <c r="F143" s="5"/>
      <c r="G143" s="5"/>
    </row>
    <row r="144" spans="1:7">
      <c r="A144" s="1"/>
      <c r="B144" s="5"/>
      <c r="C144" s="5"/>
      <c r="D144" s="5"/>
      <c r="E144" s="5"/>
      <c r="F144" s="5"/>
      <c r="G144" s="5"/>
    </row>
    <row r="145" spans="1:7">
      <c r="A145" s="1"/>
      <c r="B145" s="5"/>
      <c r="C145" s="5"/>
      <c r="D145" s="5"/>
      <c r="E145" s="5"/>
      <c r="F145" s="5"/>
      <c r="G145" s="5"/>
    </row>
    <row r="146" spans="1:7">
      <c r="A146" s="1"/>
      <c r="B146" s="5"/>
      <c r="C146" s="5"/>
      <c r="D146" s="5"/>
      <c r="E146" s="5"/>
      <c r="F146" s="5"/>
      <c r="G146" s="5"/>
    </row>
    <row r="147" spans="1:7">
      <c r="A147" s="1"/>
      <c r="B147" s="5"/>
      <c r="C147" s="5"/>
      <c r="D147" s="5"/>
      <c r="E147" s="5"/>
      <c r="F147" s="5"/>
      <c r="G147" s="5"/>
    </row>
    <row r="148" spans="1:7">
      <c r="A148" s="1"/>
      <c r="B148" s="5"/>
      <c r="C148" s="5"/>
      <c r="D148" s="5"/>
      <c r="E148" s="5"/>
      <c r="F148" s="5"/>
      <c r="G148" s="5"/>
    </row>
    <row r="149" spans="1:7">
      <c r="A149" s="1"/>
      <c r="B149" s="5"/>
      <c r="C149" s="5"/>
      <c r="D149" s="5"/>
      <c r="E149" s="5"/>
      <c r="F149" s="5"/>
      <c r="G149" s="5"/>
    </row>
    <row r="150" spans="1:7">
      <c r="A150" s="1"/>
      <c r="B150" s="5"/>
      <c r="C150" s="5"/>
      <c r="D150" s="5"/>
      <c r="E150" s="5"/>
      <c r="F150" s="5"/>
      <c r="G150" s="5"/>
    </row>
    <row r="151" spans="1:7">
      <c r="A151" s="1"/>
      <c r="B151" s="5"/>
      <c r="C151" s="5"/>
      <c r="D151" s="5"/>
      <c r="E151" s="5"/>
      <c r="F151" s="5"/>
      <c r="G151" s="5"/>
    </row>
    <row r="152" spans="1:7">
      <c r="A152" s="1"/>
      <c r="B152" s="5"/>
      <c r="C152" s="5"/>
      <c r="D152" s="5"/>
      <c r="E152" s="5"/>
      <c r="F152" s="5"/>
      <c r="G152" s="5"/>
    </row>
    <row r="153" spans="1:7">
      <c r="A153" s="1"/>
      <c r="B153" s="5"/>
      <c r="C153" s="5"/>
      <c r="D153" s="5"/>
      <c r="E153" s="5"/>
      <c r="F153" s="5"/>
      <c r="G153" s="5"/>
    </row>
    <row r="154" spans="1:7">
      <c r="A154" s="1"/>
      <c r="B154" s="5"/>
      <c r="C154" s="5"/>
      <c r="D154" s="5"/>
      <c r="E154" s="5"/>
      <c r="F154" s="5"/>
      <c r="G154" s="5"/>
    </row>
    <row r="155" spans="1:7">
      <c r="A155" s="1"/>
      <c r="B155" s="5"/>
      <c r="C155" s="5"/>
      <c r="D155" s="5"/>
      <c r="E155" s="5"/>
      <c r="F155" s="5"/>
      <c r="G155" s="5"/>
    </row>
    <row r="156" spans="1:7">
      <c r="A156" s="1"/>
      <c r="B156" s="5"/>
      <c r="C156" s="5"/>
      <c r="D156" s="5"/>
      <c r="E156" s="5"/>
      <c r="F156" s="5"/>
      <c r="G156" s="5"/>
    </row>
    <row r="157" spans="1:7">
      <c r="A157" s="1"/>
      <c r="B157" s="5"/>
      <c r="C157" s="5"/>
      <c r="D157" s="5"/>
      <c r="E157" s="5"/>
      <c r="F157" s="5"/>
      <c r="G157" s="5"/>
    </row>
    <row r="158" spans="1:7">
      <c r="A158" s="1"/>
      <c r="B158" s="5"/>
      <c r="C158" s="5"/>
      <c r="D158" s="5"/>
      <c r="E158" s="5"/>
      <c r="F158" s="5"/>
      <c r="G158" s="5"/>
    </row>
    <row r="159" spans="1:7">
      <c r="A159" s="1"/>
      <c r="B159" s="5"/>
      <c r="C159" s="5"/>
      <c r="D159" s="5"/>
      <c r="E159" s="5"/>
      <c r="F159" s="5"/>
      <c r="G159" s="5"/>
    </row>
    <row r="160" spans="1:7">
      <c r="A160" s="1"/>
      <c r="B160" s="5"/>
      <c r="C160" s="5"/>
      <c r="D160" s="5"/>
      <c r="E160" s="5"/>
      <c r="F160" s="5"/>
      <c r="G160" s="5"/>
    </row>
    <row r="161" spans="1:7">
      <c r="A161" s="1"/>
      <c r="B161" s="5"/>
      <c r="C161" s="5"/>
      <c r="D161" s="5"/>
      <c r="E161" s="5"/>
      <c r="F161" s="5"/>
      <c r="G161" s="5"/>
    </row>
    <row r="162" spans="1:7">
      <c r="A162" s="1"/>
      <c r="B162" s="5"/>
      <c r="C162" s="5"/>
      <c r="D162" s="5"/>
      <c r="E162" s="5"/>
      <c r="F162" s="5"/>
      <c r="G162" s="5"/>
    </row>
    <row r="163" spans="1:7">
      <c r="A163" s="1"/>
      <c r="B163" s="5"/>
      <c r="C163" s="5"/>
      <c r="D163" s="5"/>
      <c r="E163" s="5"/>
      <c r="F163" s="5"/>
      <c r="G163" s="5"/>
    </row>
    <row r="164" spans="1:7">
      <c r="A164" s="1"/>
      <c r="B164" s="5"/>
      <c r="C164" s="5"/>
      <c r="D164" s="5"/>
      <c r="E164" s="5"/>
      <c r="F164" s="5"/>
      <c r="G164" s="5"/>
    </row>
    <row r="165" spans="1:7">
      <c r="A165" s="1"/>
      <c r="B165" s="5"/>
      <c r="C165" s="5"/>
      <c r="D165" s="5"/>
      <c r="E165" s="5"/>
      <c r="F165" s="5"/>
      <c r="G165" s="5"/>
    </row>
    <row r="166" spans="1:7">
      <c r="A166" s="1"/>
      <c r="B166" s="5"/>
      <c r="C166" s="5"/>
      <c r="D166" s="5"/>
      <c r="E166" s="5"/>
      <c r="F166" s="5"/>
      <c r="G166" s="5"/>
    </row>
    <row r="167" spans="1:7">
      <c r="A167" s="1"/>
      <c r="B167" s="5"/>
      <c r="C167" s="5"/>
      <c r="D167" s="5"/>
      <c r="E167" s="5"/>
      <c r="F167" s="5"/>
      <c r="G167" s="5"/>
    </row>
    <row r="168" spans="1:7">
      <c r="A168" s="1"/>
      <c r="B168" s="5"/>
      <c r="C168" s="5"/>
      <c r="D168" s="5"/>
      <c r="E168" s="5"/>
      <c r="F168" s="5"/>
      <c r="G168" s="5"/>
    </row>
    <row r="169" spans="1:7">
      <c r="A169" s="1"/>
      <c r="B169" s="5"/>
      <c r="C169" s="5"/>
      <c r="D169" s="5"/>
      <c r="E169" s="5"/>
      <c r="F169" s="5"/>
      <c r="G169" s="5"/>
    </row>
    <row r="170" spans="1:7">
      <c r="A170" s="1"/>
      <c r="B170" s="5"/>
      <c r="C170" s="5"/>
      <c r="D170" s="5"/>
      <c r="E170" s="5"/>
      <c r="F170" s="5"/>
      <c r="G170" s="5"/>
    </row>
    <row r="171" spans="1:7">
      <c r="A171" s="1"/>
      <c r="B171" s="5"/>
      <c r="C171" s="5"/>
      <c r="D171" s="5"/>
      <c r="E171" s="5"/>
      <c r="F171" s="5"/>
      <c r="G171" s="5"/>
    </row>
    <row r="172" spans="1:7">
      <c r="A172" s="1"/>
      <c r="B172" s="5"/>
      <c r="C172" s="5"/>
      <c r="D172" s="5"/>
      <c r="E172" s="5"/>
      <c r="F172" s="5"/>
      <c r="G172" s="5"/>
    </row>
    <row r="173" spans="1:7">
      <c r="A173" s="1"/>
      <c r="B173" s="5"/>
      <c r="C173" s="5"/>
      <c r="D173" s="5"/>
      <c r="E173" s="5"/>
      <c r="F173" s="5"/>
      <c r="G173" s="5"/>
    </row>
    <row r="174" spans="1:7">
      <c r="A174" s="1"/>
      <c r="B174" s="5"/>
      <c r="C174" s="5"/>
      <c r="D174" s="5"/>
      <c r="E174" s="5"/>
      <c r="F174" s="5"/>
      <c r="G174" s="5"/>
    </row>
    <row r="175" spans="1:7">
      <c r="A175" s="1"/>
      <c r="B175" s="5"/>
      <c r="C175" s="5"/>
      <c r="D175" s="5"/>
      <c r="E175" s="5"/>
      <c r="F175" s="5"/>
      <c r="G175" s="5"/>
    </row>
    <row r="176" spans="1:7">
      <c r="A176" s="1"/>
      <c r="B176" s="5"/>
      <c r="C176" s="5"/>
      <c r="D176" s="5"/>
      <c r="E176" s="5"/>
      <c r="F176" s="5"/>
      <c r="G176" s="5"/>
    </row>
    <row r="177" spans="1:7">
      <c r="A177" s="1"/>
      <c r="B177" s="5"/>
      <c r="C177" s="5"/>
      <c r="D177" s="5"/>
      <c r="E177" s="5"/>
      <c r="F177" s="5"/>
      <c r="G177" s="5"/>
    </row>
    <row r="178" spans="1:7">
      <c r="A178" s="1"/>
      <c r="B178" s="5"/>
      <c r="C178" s="5"/>
      <c r="D178" s="5"/>
      <c r="E178" s="5"/>
      <c r="F178" s="5"/>
      <c r="G178" s="5"/>
    </row>
    <row r="179" spans="1:7">
      <c r="A179" s="1"/>
      <c r="B179" s="5"/>
      <c r="C179" s="5"/>
      <c r="D179" s="5"/>
      <c r="E179" s="5"/>
      <c r="F179" s="5"/>
      <c r="G179" s="5"/>
    </row>
    <row r="180" spans="1:7">
      <c r="A180" s="1"/>
      <c r="B180" s="5"/>
      <c r="C180" s="5"/>
      <c r="D180" s="5"/>
      <c r="E180" s="5"/>
      <c r="F180" s="5"/>
      <c r="G180" s="5"/>
    </row>
    <row r="181" spans="1:7">
      <c r="A181" s="1"/>
      <c r="B181" s="5"/>
      <c r="C181" s="5"/>
      <c r="D181" s="5"/>
      <c r="E181" s="5"/>
      <c r="F181" s="5"/>
      <c r="G181" s="5"/>
    </row>
    <row r="182" spans="1:7">
      <c r="A182" s="1"/>
      <c r="B182" s="5"/>
      <c r="C182" s="5"/>
      <c r="D182" s="5"/>
      <c r="E182" s="5"/>
      <c r="F182" s="5"/>
      <c r="G182" s="5"/>
    </row>
    <row r="183" spans="1:7">
      <c r="B183" s="5"/>
      <c r="C183" s="5"/>
      <c r="D183" s="5"/>
      <c r="E183" s="5"/>
      <c r="F183" s="5"/>
      <c r="G183" s="5"/>
    </row>
    <row r="184" spans="1:7">
      <c r="B184" s="5"/>
      <c r="C184" s="5"/>
      <c r="D184" s="5"/>
      <c r="E184" s="5"/>
      <c r="F184" s="5"/>
      <c r="G184" s="5"/>
    </row>
    <row r="185" spans="1:7">
      <c r="B185" s="5"/>
      <c r="C185" s="5"/>
      <c r="D185" s="5"/>
      <c r="E185" s="5"/>
      <c r="F185" s="5"/>
      <c r="G185" s="5"/>
    </row>
    <row r="186" spans="1:7">
      <c r="B186" s="5"/>
      <c r="C186" s="5"/>
      <c r="D186" s="5"/>
      <c r="E186" s="5"/>
      <c r="F186" s="5"/>
      <c r="G186" s="5"/>
    </row>
    <row r="187" spans="1:7">
      <c r="B187" s="5"/>
      <c r="C187" s="5"/>
      <c r="D187" s="5"/>
      <c r="E187" s="5"/>
      <c r="F187" s="5"/>
      <c r="G187" s="5"/>
    </row>
    <row r="188" spans="1:7">
      <c r="B188" s="5"/>
      <c r="C188" s="5"/>
      <c r="D188" s="5"/>
      <c r="E188" s="5"/>
      <c r="F188" s="5"/>
      <c r="G188" s="5"/>
    </row>
    <row r="189" spans="1:7">
      <c r="B189" s="5"/>
      <c r="C189" s="5"/>
      <c r="D189" s="5"/>
      <c r="E189" s="5"/>
      <c r="F189" s="5"/>
      <c r="G189" s="5"/>
    </row>
    <row r="190" spans="1:7">
      <c r="B190" s="5"/>
      <c r="C190" s="5"/>
      <c r="D190" s="5"/>
      <c r="E190" s="5"/>
      <c r="F190" s="5"/>
      <c r="G190" s="5"/>
    </row>
    <row r="191" spans="1:7">
      <c r="B191" s="5"/>
      <c r="C191" s="5"/>
      <c r="D191" s="5"/>
      <c r="E191" s="5"/>
      <c r="F191" s="5"/>
      <c r="G191" s="5"/>
    </row>
    <row r="192" spans="1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</sheetData>
  <mergeCells count="33">
    <mergeCell ref="A12:C12"/>
    <mergeCell ref="A13:C13"/>
    <mergeCell ref="A14:C14"/>
    <mergeCell ref="A24:C24"/>
    <mergeCell ref="A25:C25"/>
    <mergeCell ref="A16:C16"/>
    <mergeCell ref="A17:C17"/>
    <mergeCell ref="A19:C19"/>
    <mergeCell ref="A20:C20"/>
    <mergeCell ref="A22:C22"/>
    <mergeCell ref="A23:C23"/>
    <mergeCell ref="A21:C21"/>
    <mergeCell ref="A1:L1"/>
    <mergeCell ref="A2:L2"/>
    <mergeCell ref="A4:L4"/>
    <mergeCell ref="A11:C11"/>
    <mergeCell ref="A8:I8"/>
    <mergeCell ref="A9:D9"/>
    <mergeCell ref="G36:K36"/>
    <mergeCell ref="G33:K33"/>
    <mergeCell ref="A35:D35"/>
    <mergeCell ref="J32:L32"/>
    <mergeCell ref="A15:C15"/>
    <mergeCell ref="A26:C26"/>
    <mergeCell ref="A27:C27"/>
    <mergeCell ref="A18:R18"/>
    <mergeCell ref="O33:R33"/>
    <mergeCell ref="A33:D33"/>
    <mergeCell ref="O34:R34"/>
    <mergeCell ref="O35:R35"/>
    <mergeCell ref="G34:K34"/>
    <mergeCell ref="G35:K35"/>
    <mergeCell ref="A34:D34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scale="54" orientation="landscape" r:id="rId1"/>
  <headerFooter alignWithMargins="0">
    <oddHeader>&amp;RModelo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228"/>
  <sheetViews>
    <sheetView workbookViewId="0">
      <selection sqref="A1:L28"/>
    </sheetView>
  </sheetViews>
  <sheetFormatPr defaultRowHeight="12.75"/>
  <cols>
    <col min="1" max="1" width="9.7109375" customWidth="1"/>
    <col min="2" max="2" width="9.7109375" style="3" customWidth="1"/>
    <col min="3" max="7" width="12.7109375" style="3" customWidth="1"/>
    <col min="8" max="8" width="12.7109375" customWidth="1"/>
    <col min="9" max="9" width="12.5703125" customWidth="1"/>
    <col min="10" max="12" width="12.7109375" customWidth="1"/>
  </cols>
  <sheetData>
    <row r="1" spans="1:12" ht="24.9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4.95" customHeight="1">
      <c r="A2" s="141" t="s">
        <v>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2.75" customHeight="1">
      <c r="A3" s="89"/>
      <c r="B3" s="89"/>
      <c r="C3" s="89"/>
      <c r="D3" s="89"/>
      <c r="E3" s="89"/>
      <c r="F3" s="89"/>
      <c r="G3" s="89"/>
      <c r="H3" s="89"/>
      <c r="I3" s="89"/>
      <c r="J3" s="91"/>
      <c r="K3" s="91"/>
      <c r="L3" s="91"/>
    </row>
    <row r="4" spans="1:12" ht="24.95" customHeight="1">
      <c r="A4" s="141" t="s">
        <v>84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ht="12.75" customHeight="1">
      <c r="A5" s="32"/>
      <c r="B5" s="32"/>
      <c r="C5" s="32"/>
      <c r="D5" s="32"/>
      <c r="E5" s="32"/>
      <c r="F5" s="32"/>
      <c r="G5" s="32"/>
      <c r="H5" s="32"/>
      <c r="I5" s="32"/>
    </row>
    <row r="8" spans="1:12" s="13" customFormat="1" ht="24.95" customHeight="1">
      <c r="A8" s="123" t="s">
        <v>233</v>
      </c>
      <c r="B8" s="123"/>
      <c r="C8" s="123"/>
      <c r="D8" s="123"/>
      <c r="E8" s="123"/>
      <c r="F8" s="123"/>
      <c r="G8" s="123"/>
      <c r="H8" s="123"/>
      <c r="I8" s="123"/>
    </row>
    <row r="9" spans="1:12" s="13" customFormat="1" ht="24.95" customHeight="1">
      <c r="A9" s="123" t="s">
        <v>235</v>
      </c>
      <c r="B9" s="123"/>
      <c r="C9" s="123"/>
      <c r="D9" s="123"/>
    </row>
    <row r="11" spans="1:12" ht="15" customHeight="1">
      <c r="A11" s="211" t="s">
        <v>85</v>
      </c>
      <c r="B11" s="211" t="s">
        <v>86</v>
      </c>
      <c r="C11" s="206" t="s">
        <v>27</v>
      </c>
      <c r="D11" s="206"/>
      <c r="E11" s="206"/>
      <c r="F11" s="206" t="s">
        <v>47</v>
      </c>
      <c r="G11" s="206"/>
      <c r="H11" s="206" t="s">
        <v>56</v>
      </c>
      <c r="I11" s="206"/>
      <c r="J11" s="206" t="s">
        <v>59</v>
      </c>
      <c r="K11" s="206"/>
      <c r="L11" s="206"/>
    </row>
    <row r="12" spans="1:12" ht="15" customHeight="1">
      <c r="A12" s="211"/>
      <c r="B12" s="211"/>
      <c r="C12" s="206" t="s">
        <v>87</v>
      </c>
      <c r="D12" s="206"/>
      <c r="E12" s="206"/>
      <c r="F12" s="7" t="s">
        <v>44</v>
      </c>
      <c r="G12" s="7" t="s">
        <v>45</v>
      </c>
      <c r="H12" s="7" t="s">
        <v>51</v>
      </c>
      <c r="I12" s="7" t="s">
        <v>52</v>
      </c>
      <c r="J12" s="7" t="s">
        <v>51</v>
      </c>
      <c r="K12" s="7" t="s">
        <v>52</v>
      </c>
      <c r="L12" s="7" t="s">
        <v>60</v>
      </c>
    </row>
    <row r="13" spans="1:12" ht="15" customHeight="1">
      <c r="A13" s="43">
        <v>10</v>
      </c>
      <c r="B13" s="43">
        <v>0</v>
      </c>
      <c r="C13" s="201" t="s">
        <v>88</v>
      </c>
      <c r="D13" s="201"/>
      <c r="E13" s="201"/>
      <c r="F13" s="58">
        <f>F14</f>
        <v>34900000</v>
      </c>
      <c r="G13" s="58">
        <f t="shared" ref="G13:L13" si="0">G14</f>
        <v>34900000</v>
      </c>
      <c r="H13" s="58">
        <f t="shared" si="0"/>
        <v>3743993.61</v>
      </c>
      <c r="I13" s="58">
        <f t="shared" si="0"/>
        <v>3743993.61</v>
      </c>
      <c r="J13" s="58">
        <f t="shared" si="0"/>
        <v>21678138.600000001</v>
      </c>
      <c r="K13" s="58">
        <f>K14</f>
        <v>21678138.600000001</v>
      </c>
      <c r="L13" s="58">
        <f t="shared" si="0"/>
        <v>13221861.399999999</v>
      </c>
    </row>
    <row r="14" spans="1:12" ht="15" customHeight="1">
      <c r="A14" s="8">
        <v>10</v>
      </c>
      <c r="B14" s="8">
        <v>302</v>
      </c>
      <c r="C14" s="201" t="s">
        <v>89</v>
      </c>
      <c r="D14" s="201"/>
      <c r="E14" s="201"/>
      <c r="F14" s="58">
        <v>34900000</v>
      </c>
      <c r="G14" s="58">
        <v>34900000</v>
      </c>
      <c r="H14" s="58">
        <f>'Mod 2'!P14</f>
        <v>3743993.61</v>
      </c>
      <c r="I14" s="58">
        <f>'Mod 2'!Q14</f>
        <v>3743993.61</v>
      </c>
      <c r="J14" s="58">
        <f>'Mod 2'!T14</f>
        <v>21678138.600000001</v>
      </c>
      <c r="K14" s="58">
        <f>'Mod 2'!U14</f>
        <v>21678138.600000001</v>
      </c>
      <c r="L14" s="58">
        <f>G14-K14</f>
        <v>13221861.399999999</v>
      </c>
    </row>
    <row r="15" spans="1:12" ht="15" customHeight="1">
      <c r="A15" s="9"/>
      <c r="B15" s="8"/>
      <c r="C15" s="203" t="s">
        <v>90</v>
      </c>
      <c r="D15" s="203"/>
      <c r="E15" s="203"/>
      <c r="F15" s="57">
        <f>F14</f>
        <v>34900000</v>
      </c>
      <c r="G15" s="57">
        <f t="shared" ref="G15:L15" si="1">G14</f>
        <v>34900000</v>
      </c>
      <c r="H15" s="57">
        <f t="shared" si="1"/>
        <v>3743993.61</v>
      </c>
      <c r="I15" s="57">
        <f t="shared" si="1"/>
        <v>3743993.61</v>
      </c>
      <c r="J15" s="57">
        <f t="shared" si="1"/>
        <v>21678138.600000001</v>
      </c>
      <c r="K15" s="57">
        <f t="shared" si="1"/>
        <v>21678138.600000001</v>
      </c>
      <c r="L15" s="57">
        <f t="shared" si="1"/>
        <v>13221861.399999999</v>
      </c>
    </row>
    <row r="16" spans="1:12" ht="12.75" customHeight="1">
      <c r="A16" s="33"/>
      <c r="B16" s="34"/>
      <c r="C16" s="34"/>
      <c r="D16" s="34"/>
      <c r="E16" s="34"/>
      <c r="F16" s="34"/>
      <c r="G16" s="34"/>
      <c r="H16" s="22"/>
      <c r="I16" s="22"/>
    </row>
    <row r="17" spans="1:13" ht="12.75" customHeight="1">
      <c r="A17" s="33"/>
      <c r="B17" s="34"/>
      <c r="C17" s="34"/>
      <c r="D17" s="34"/>
      <c r="E17" s="34"/>
      <c r="F17" s="34"/>
      <c r="G17" s="34"/>
      <c r="H17" s="22"/>
      <c r="I17" s="22"/>
    </row>
    <row r="18" spans="1:13" ht="12.75" customHeight="1">
      <c r="A18" s="33"/>
      <c r="B18" s="34"/>
      <c r="C18" s="34"/>
      <c r="D18" s="34"/>
      <c r="E18" s="34"/>
      <c r="F18" s="34"/>
      <c r="G18" s="34"/>
      <c r="H18" s="22"/>
      <c r="I18" s="22"/>
    </row>
    <row r="19" spans="1:13" ht="12.75" customHeight="1">
      <c r="A19" s="33"/>
      <c r="B19" s="34"/>
      <c r="C19" s="34"/>
      <c r="D19" s="34"/>
      <c r="E19" s="34"/>
      <c r="F19" s="34"/>
      <c r="G19" s="34"/>
      <c r="H19" s="22"/>
      <c r="I19" s="22"/>
    </row>
    <row r="20" spans="1:13" ht="12.75" customHeight="1">
      <c r="A20" s="33"/>
      <c r="B20" s="34"/>
      <c r="C20" s="34"/>
      <c r="D20" s="34"/>
      <c r="E20" s="34"/>
      <c r="F20" s="34"/>
      <c r="G20" s="34"/>
      <c r="H20" s="22"/>
      <c r="I20" s="22"/>
    </row>
    <row r="21" spans="1:13" ht="15.75">
      <c r="A21" s="36"/>
      <c r="B21" s="34"/>
      <c r="C21" s="34"/>
      <c r="D21" s="34"/>
      <c r="E21" s="34"/>
      <c r="F21" s="34"/>
      <c r="G21" s="34"/>
      <c r="H21" s="22"/>
      <c r="I21" s="22"/>
    </row>
    <row r="22" spans="1:13" ht="15.75">
      <c r="A22" s="35"/>
      <c r="B22" s="34"/>
      <c r="C22" s="34"/>
      <c r="D22" s="34"/>
      <c r="E22" s="34"/>
      <c r="F22" s="34"/>
      <c r="G22" s="34"/>
      <c r="H22" s="22"/>
      <c r="I22" s="22"/>
    </row>
    <row r="23" spans="1:13" ht="15">
      <c r="A23" s="37"/>
      <c r="B23" s="38"/>
      <c r="C23" s="38"/>
      <c r="D23" s="38"/>
      <c r="E23" s="38"/>
      <c r="F23" s="38"/>
      <c r="G23" s="38"/>
      <c r="H23" s="39"/>
      <c r="I23" s="39"/>
    </row>
    <row r="24" spans="1:13" ht="15.75">
      <c r="A24" s="2"/>
      <c r="B24" s="5"/>
      <c r="C24" s="5"/>
      <c r="D24" s="5"/>
      <c r="E24" s="5"/>
      <c r="F24" s="5"/>
      <c r="G24" s="5"/>
    </row>
    <row r="25" spans="1:13" ht="15.75">
      <c r="A25" s="2"/>
      <c r="B25" s="5"/>
      <c r="C25" s="5"/>
      <c r="D25" s="5"/>
      <c r="E25" s="5"/>
      <c r="F25" s="5"/>
      <c r="G25" s="5"/>
    </row>
    <row r="26" spans="1:13" ht="15.75">
      <c r="A26" s="219"/>
      <c r="B26" s="219"/>
      <c r="C26" s="219"/>
      <c r="D26" s="219"/>
      <c r="E26" s="27"/>
      <c r="F26" s="220"/>
      <c r="G26" s="220"/>
      <c r="H26" s="220"/>
      <c r="I26" s="27"/>
      <c r="J26" s="215"/>
      <c r="K26" s="215"/>
      <c r="L26" s="215"/>
      <c r="M26" s="22"/>
    </row>
    <row r="27" spans="1:13" ht="15.75">
      <c r="A27" s="214" t="s">
        <v>61</v>
      </c>
      <c r="B27" s="214"/>
      <c r="C27" s="214"/>
      <c r="D27" s="214"/>
      <c r="E27" s="17"/>
      <c r="F27" s="119" t="s">
        <v>63</v>
      </c>
      <c r="G27" s="119"/>
      <c r="H27" s="119"/>
      <c r="I27" s="24"/>
      <c r="J27" s="119" t="s">
        <v>229</v>
      </c>
      <c r="K27" s="119"/>
      <c r="L27" s="119"/>
      <c r="M27" s="22"/>
    </row>
    <row r="28" spans="1:13" ht="15.75">
      <c r="A28" s="214" t="s">
        <v>62</v>
      </c>
      <c r="B28" s="214"/>
      <c r="C28" s="214"/>
      <c r="D28" s="214"/>
      <c r="E28" s="17"/>
      <c r="F28" s="119" t="s">
        <v>64</v>
      </c>
      <c r="G28" s="119"/>
      <c r="H28" s="119"/>
      <c r="I28" s="26"/>
      <c r="J28" s="119" t="s">
        <v>65</v>
      </c>
      <c r="K28" s="119"/>
      <c r="L28" s="119"/>
      <c r="M28" s="22"/>
    </row>
    <row r="29" spans="1:13" ht="15.75">
      <c r="A29" s="4"/>
      <c r="B29" s="14"/>
      <c r="C29" s="15"/>
      <c r="D29" s="15"/>
      <c r="E29" s="15"/>
      <c r="F29" s="15"/>
      <c r="G29" s="26"/>
      <c r="H29" s="26"/>
      <c r="I29" s="26"/>
    </row>
    <row r="30" spans="1:13" ht="15.75">
      <c r="A30" s="2"/>
      <c r="B30" s="5"/>
      <c r="C30" s="5"/>
      <c r="D30" s="5"/>
      <c r="E30" s="5"/>
      <c r="F30" s="5"/>
      <c r="G30" s="5"/>
    </row>
    <row r="31" spans="1:13" ht="15.75">
      <c r="A31" s="2"/>
      <c r="B31" s="5"/>
      <c r="C31" s="5"/>
      <c r="D31" s="5"/>
      <c r="E31" s="5"/>
      <c r="F31" s="5"/>
      <c r="G31" s="5"/>
    </row>
    <row r="32" spans="1:13" ht="15.75">
      <c r="A32" s="2"/>
      <c r="B32" s="5"/>
      <c r="C32" s="5"/>
      <c r="D32" s="5"/>
      <c r="E32" s="5"/>
      <c r="F32" s="5"/>
      <c r="G32" s="5"/>
    </row>
    <row r="33" spans="1:7" ht="15.75">
      <c r="A33" s="2"/>
      <c r="B33" s="5"/>
      <c r="C33" s="5"/>
      <c r="D33" s="5"/>
      <c r="E33" s="5"/>
      <c r="F33" s="5"/>
      <c r="G33" s="5"/>
    </row>
    <row r="34" spans="1:7" ht="15.75">
      <c r="A34" s="2"/>
      <c r="B34" s="5"/>
      <c r="C34" s="5"/>
      <c r="D34" s="5"/>
      <c r="E34" s="5"/>
      <c r="F34" s="5"/>
      <c r="G34" s="5"/>
    </row>
    <row r="35" spans="1:7" ht="15.75">
      <c r="A35" s="2"/>
      <c r="B35" s="5"/>
      <c r="C35" s="5"/>
      <c r="D35" s="5"/>
      <c r="E35" s="5"/>
      <c r="F35" s="5"/>
      <c r="G35" s="5"/>
    </row>
    <row r="36" spans="1:7" ht="15.75">
      <c r="A36" s="2"/>
      <c r="B36" s="5"/>
      <c r="C36" s="5"/>
      <c r="D36" s="5"/>
      <c r="E36" s="5"/>
      <c r="F36" s="5"/>
      <c r="G36" s="5"/>
    </row>
    <row r="37" spans="1:7" ht="15.75">
      <c r="A37" s="2"/>
      <c r="B37" s="5"/>
      <c r="C37" s="5"/>
      <c r="D37" s="5"/>
      <c r="E37" s="5"/>
      <c r="F37" s="5"/>
      <c r="G37" s="5"/>
    </row>
    <row r="38" spans="1:7" ht="15.75">
      <c r="A38" s="2"/>
      <c r="B38" s="5"/>
      <c r="C38" s="5"/>
      <c r="D38" s="5"/>
      <c r="E38" s="5"/>
      <c r="F38" s="5"/>
      <c r="G38" s="5"/>
    </row>
    <row r="39" spans="1:7" ht="15.75">
      <c r="A39" s="2"/>
      <c r="B39" s="5"/>
      <c r="C39" s="5"/>
      <c r="D39" s="5"/>
      <c r="E39" s="5"/>
      <c r="F39" s="5"/>
      <c r="G39" s="5"/>
    </row>
    <row r="40" spans="1:7" ht="15.75">
      <c r="A40" s="2"/>
      <c r="B40" s="5"/>
      <c r="C40" s="5"/>
      <c r="D40" s="5"/>
      <c r="E40" s="5"/>
      <c r="F40" s="5"/>
      <c r="G40" s="5"/>
    </row>
    <row r="41" spans="1:7" ht="15.75">
      <c r="A41" s="2"/>
      <c r="B41" s="5"/>
      <c r="C41" s="5"/>
      <c r="D41" s="5"/>
      <c r="E41" s="5"/>
      <c r="F41" s="5"/>
      <c r="G41" s="5"/>
    </row>
    <row r="42" spans="1:7" ht="15.75">
      <c r="A42" s="2"/>
      <c r="B42" s="5"/>
      <c r="C42" s="5"/>
      <c r="D42" s="5"/>
      <c r="E42" s="5"/>
      <c r="F42" s="5"/>
      <c r="G42" s="5"/>
    </row>
    <row r="43" spans="1:7" ht="15.75">
      <c r="A43" s="2"/>
      <c r="B43" s="5"/>
      <c r="C43" s="5"/>
      <c r="D43" s="5"/>
      <c r="E43" s="5"/>
      <c r="F43" s="5"/>
      <c r="G43" s="5"/>
    </row>
    <row r="44" spans="1:7" ht="15.75">
      <c r="A44" s="2"/>
      <c r="B44" s="5"/>
      <c r="C44" s="5"/>
      <c r="D44" s="5"/>
      <c r="E44" s="5"/>
      <c r="F44" s="5"/>
      <c r="G44" s="5"/>
    </row>
    <row r="45" spans="1:7" ht="15.75">
      <c r="A45" s="2"/>
      <c r="B45" s="5"/>
      <c r="C45" s="5"/>
      <c r="D45" s="5"/>
      <c r="E45" s="5"/>
      <c r="F45" s="5"/>
      <c r="G45" s="5"/>
    </row>
    <row r="46" spans="1:7" ht="15.75">
      <c r="A46" s="2"/>
      <c r="B46" s="5"/>
      <c r="C46" s="5"/>
      <c r="D46" s="5"/>
      <c r="E46" s="5"/>
      <c r="F46" s="5"/>
      <c r="G46" s="5"/>
    </row>
    <row r="47" spans="1:7" ht="15.75">
      <c r="A47" s="2"/>
      <c r="B47" s="5"/>
      <c r="C47" s="5"/>
      <c r="D47" s="5"/>
      <c r="E47" s="5"/>
      <c r="F47" s="5"/>
      <c r="G47" s="5"/>
    </row>
    <row r="48" spans="1:7">
      <c r="A48" s="1"/>
      <c r="B48" s="5"/>
      <c r="C48" s="5"/>
      <c r="D48" s="5"/>
      <c r="E48" s="5"/>
      <c r="F48" s="5"/>
      <c r="G48" s="5"/>
    </row>
    <row r="49" spans="1:7">
      <c r="A49" s="1"/>
      <c r="B49" s="5"/>
      <c r="C49" s="5"/>
      <c r="D49" s="5"/>
      <c r="E49" s="5"/>
      <c r="F49" s="5"/>
      <c r="G49" s="5"/>
    </row>
    <row r="50" spans="1:7">
      <c r="A50" s="1"/>
      <c r="B50" s="5"/>
      <c r="C50" s="5"/>
      <c r="D50" s="5"/>
      <c r="E50" s="5"/>
      <c r="F50" s="5"/>
      <c r="G50" s="5"/>
    </row>
    <row r="51" spans="1:7">
      <c r="A51" s="1"/>
      <c r="B51" s="5"/>
      <c r="C51" s="5"/>
      <c r="D51" s="5"/>
      <c r="E51" s="5"/>
      <c r="F51" s="5"/>
      <c r="G51" s="5"/>
    </row>
    <row r="52" spans="1:7">
      <c r="A52" s="1"/>
      <c r="B52" s="5"/>
      <c r="C52" s="5"/>
      <c r="D52" s="5"/>
      <c r="E52" s="5"/>
      <c r="F52" s="5"/>
      <c r="G52" s="5"/>
    </row>
    <row r="53" spans="1:7">
      <c r="A53" s="1"/>
      <c r="B53" s="5"/>
      <c r="C53" s="5"/>
      <c r="D53" s="5"/>
      <c r="E53" s="5"/>
      <c r="F53" s="5"/>
      <c r="G53" s="5"/>
    </row>
    <row r="54" spans="1:7">
      <c r="A54" s="1"/>
      <c r="B54" s="5"/>
      <c r="C54" s="5"/>
      <c r="D54" s="5"/>
      <c r="E54" s="5"/>
      <c r="F54" s="5"/>
      <c r="G54" s="5"/>
    </row>
    <row r="55" spans="1:7">
      <c r="A55" s="1"/>
      <c r="B55" s="5"/>
      <c r="C55" s="5"/>
      <c r="D55" s="5"/>
      <c r="E55" s="5"/>
      <c r="F55" s="5"/>
      <c r="G55" s="5"/>
    </row>
    <row r="56" spans="1:7">
      <c r="A56" s="1"/>
      <c r="B56" s="5"/>
      <c r="C56" s="5"/>
      <c r="D56" s="5"/>
      <c r="E56" s="5"/>
      <c r="F56" s="5"/>
      <c r="G56" s="5"/>
    </row>
    <row r="57" spans="1:7">
      <c r="A57" s="1"/>
      <c r="B57" s="5"/>
      <c r="C57" s="5"/>
      <c r="D57" s="5"/>
      <c r="E57" s="5"/>
      <c r="F57" s="5"/>
      <c r="G57" s="5"/>
    </row>
    <row r="58" spans="1:7">
      <c r="A58" s="1"/>
      <c r="B58" s="5"/>
      <c r="C58" s="5"/>
      <c r="D58" s="5"/>
      <c r="E58" s="5"/>
      <c r="F58" s="5"/>
      <c r="G58" s="5"/>
    </row>
    <row r="59" spans="1:7">
      <c r="A59" s="1"/>
      <c r="B59" s="5"/>
      <c r="C59" s="5"/>
      <c r="D59" s="5"/>
      <c r="E59" s="5"/>
      <c r="F59" s="5"/>
      <c r="G59" s="5"/>
    </row>
    <row r="60" spans="1:7">
      <c r="A60" s="1"/>
      <c r="B60" s="5"/>
      <c r="C60" s="5"/>
      <c r="D60" s="5"/>
      <c r="E60" s="5"/>
      <c r="F60" s="5"/>
      <c r="G60" s="5"/>
    </row>
    <row r="61" spans="1:7">
      <c r="A61" s="1"/>
      <c r="B61" s="5"/>
      <c r="C61" s="5"/>
      <c r="D61" s="5"/>
      <c r="E61" s="5"/>
      <c r="F61" s="5"/>
      <c r="G61" s="5"/>
    </row>
    <row r="62" spans="1:7">
      <c r="A62" s="1"/>
      <c r="B62" s="5"/>
      <c r="C62" s="5"/>
      <c r="D62" s="5"/>
      <c r="E62" s="5"/>
      <c r="F62" s="5"/>
      <c r="G62" s="5"/>
    </row>
    <row r="63" spans="1:7">
      <c r="A63" s="1"/>
      <c r="B63" s="5"/>
      <c r="C63" s="5"/>
      <c r="D63" s="5"/>
      <c r="E63" s="5"/>
      <c r="F63" s="5"/>
      <c r="G63" s="5"/>
    </row>
    <row r="64" spans="1:7">
      <c r="A64" s="1"/>
      <c r="B64" s="5"/>
      <c r="C64" s="5"/>
      <c r="D64" s="5"/>
      <c r="E64" s="5"/>
      <c r="F64" s="5"/>
      <c r="G64" s="5"/>
    </row>
    <row r="65" spans="1:7">
      <c r="A65" s="1"/>
      <c r="B65" s="5"/>
      <c r="C65" s="5"/>
      <c r="D65" s="5"/>
      <c r="E65" s="5"/>
      <c r="F65" s="5"/>
      <c r="G65" s="5"/>
    </row>
    <row r="66" spans="1:7">
      <c r="A66" s="1"/>
      <c r="B66" s="5"/>
      <c r="C66" s="5"/>
      <c r="D66" s="5"/>
      <c r="E66" s="5"/>
      <c r="F66" s="5"/>
      <c r="G66" s="5"/>
    </row>
    <row r="67" spans="1:7">
      <c r="A67" s="1"/>
      <c r="B67" s="5"/>
      <c r="C67" s="5"/>
      <c r="D67" s="5"/>
      <c r="E67" s="5"/>
      <c r="F67" s="5"/>
      <c r="G67" s="5"/>
    </row>
    <row r="68" spans="1:7">
      <c r="A68" s="1"/>
      <c r="B68" s="5"/>
      <c r="C68" s="5"/>
      <c r="D68" s="5"/>
      <c r="E68" s="5"/>
      <c r="F68" s="5"/>
      <c r="G68" s="5"/>
    </row>
    <row r="69" spans="1:7">
      <c r="A69" s="1"/>
      <c r="B69" s="5"/>
      <c r="C69" s="5"/>
      <c r="D69" s="5"/>
      <c r="E69" s="5"/>
      <c r="F69" s="5"/>
      <c r="G69" s="5"/>
    </row>
    <row r="70" spans="1:7">
      <c r="A70" s="1"/>
      <c r="B70" s="5"/>
      <c r="C70" s="5"/>
      <c r="D70" s="5"/>
      <c r="E70" s="5"/>
      <c r="F70" s="5"/>
      <c r="G70" s="5"/>
    </row>
    <row r="71" spans="1:7">
      <c r="A71" s="1"/>
      <c r="B71" s="5"/>
      <c r="C71" s="5"/>
      <c r="D71" s="5"/>
      <c r="E71" s="5"/>
      <c r="F71" s="5"/>
      <c r="G71" s="5"/>
    </row>
    <row r="72" spans="1:7">
      <c r="A72" s="1"/>
      <c r="B72" s="5"/>
      <c r="C72" s="5"/>
      <c r="D72" s="5"/>
      <c r="E72" s="5"/>
      <c r="F72" s="5"/>
      <c r="G72" s="5"/>
    </row>
    <row r="73" spans="1:7">
      <c r="A73" s="1"/>
      <c r="B73" s="5"/>
      <c r="C73" s="5"/>
      <c r="D73" s="5"/>
      <c r="E73" s="5"/>
      <c r="F73" s="5"/>
      <c r="G73" s="5"/>
    </row>
    <row r="74" spans="1:7">
      <c r="A74" s="1"/>
      <c r="B74" s="5"/>
      <c r="C74" s="5"/>
      <c r="D74" s="5"/>
      <c r="E74" s="5"/>
      <c r="F74" s="5"/>
      <c r="G74" s="5"/>
    </row>
    <row r="75" spans="1:7">
      <c r="A75" s="1"/>
      <c r="B75" s="5"/>
      <c r="C75" s="5"/>
      <c r="D75" s="5"/>
      <c r="E75" s="5"/>
      <c r="F75" s="5"/>
      <c r="G75" s="5"/>
    </row>
    <row r="76" spans="1:7">
      <c r="A76" s="1"/>
      <c r="B76" s="5"/>
      <c r="C76" s="5"/>
      <c r="D76" s="5"/>
      <c r="E76" s="5"/>
      <c r="F76" s="5"/>
      <c r="G76" s="5"/>
    </row>
    <row r="77" spans="1:7">
      <c r="A77" s="1"/>
      <c r="B77" s="5"/>
      <c r="C77" s="5"/>
      <c r="D77" s="5"/>
      <c r="E77" s="5"/>
      <c r="F77" s="5"/>
      <c r="G77" s="5"/>
    </row>
    <row r="78" spans="1:7">
      <c r="A78" s="1"/>
      <c r="B78" s="5"/>
      <c r="C78" s="5"/>
      <c r="D78" s="5"/>
      <c r="E78" s="5"/>
      <c r="F78" s="5"/>
      <c r="G78" s="5"/>
    </row>
    <row r="79" spans="1:7">
      <c r="A79" s="1"/>
      <c r="B79" s="5"/>
      <c r="C79" s="5"/>
      <c r="D79" s="5"/>
      <c r="E79" s="5"/>
      <c r="F79" s="5"/>
      <c r="G79" s="5"/>
    </row>
    <row r="80" spans="1:7">
      <c r="A80" s="1"/>
      <c r="B80" s="5"/>
      <c r="C80" s="5"/>
      <c r="D80" s="5"/>
      <c r="E80" s="5"/>
      <c r="F80" s="5"/>
      <c r="G80" s="5"/>
    </row>
    <row r="81" spans="1:7">
      <c r="A81" s="1"/>
      <c r="B81" s="5"/>
      <c r="C81" s="5"/>
      <c r="D81" s="5"/>
      <c r="E81" s="5"/>
      <c r="F81" s="5"/>
      <c r="G81" s="5"/>
    </row>
    <row r="82" spans="1:7">
      <c r="A82" s="1"/>
      <c r="B82" s="5"/>
      <c r="C82" s="5"/>
      <c r="D82" s="5"/>
      <c r="E82" s="5"/>
      <c r="F82" s="5"/>
      <c r="G82" s="5"/>
    </row>
    <row r="83" spans="1:7">
      <c r="A83" s="1"/>
      <c r="B83" s="5"/>
      <c r="C83" s="5"/>
      <c r="D83" s="5"/>
      <c r="E83" s="5"/>
      <c r="F83" s="5"/>
      <c r="G83" s="5"/>
    </row>
    <row r="84" spans="1:7">
      <c r="A84" s="1"/>
      <c r="B84" s="5"/>
      <c r="C84" s="5"/>
      <c r="D84" s="5"/>
      <c r="E84" s="5"/>
      <c r="F84" s="5"/>
      <c r="G84" s="5"/>
    </row>
    <row r="85" spans="1:7">
      <c r="A85" s="1"/>
      <c r="B85" s="5"/>
      <c r="C85" s="5"/>
      <c r="D85" s="5"/>
      <c r="E85" s="5"/>
      <c r="F85" s="5"/>
      <c r="G85" s="5"/>
    </row>
    <row r="86" spans="1:7">
      <c r="A86" s="1"/>
      <c r="B86" s="5"/>
      <c r="C86" s="5"/>
      <c r="D86" s="5"/>
      <c r="E86" s="5"/>
      <c r="F86" s="5"/>
      <c r="G86" s="5"/>
    </row>
    <row r="87" spans="1:7">
      <c r="A87" s="1"/>
      <c r="B87" s="5"/>
      <c r="C87" s="5"/>
      <c r="D87" s="5"/>
      <c r="E87" s="5"/>
      <c r="F87" s="5"/>
      <c r="G87" s="5"/>
    </row>
    <row r="88" spans="1:7">
      <c r="A88" s="1"/>
      <c r="B88" s="5"/>
      <c r="C88" s="5"/>
      <c r="D88" s="5"/>
      <c r="E88" s="5"/>
      <c r="F88" s="5"/>
      <c r="G88" s="5"/>
    </row>
    <row r="89" spans="1:7">
      <c r="A89" s="1"/>
      <c r="B89" s="5"/>
      <c r="C89" s="5"/>
      <c r="D89" s="5"/>
      <c r="E89" s="5"/>
      <c r="F89" s="5"/>
      <c r="G89" s="5"/>
    </row>
    <row r="90" spans="1:7">
      <c r="A90" s="1"/>
      <c r="B90" s="5"/>
      <c r="C90" s="5"/>
      <c r="D90" s="5"/>
      <c r="E90" s="5"/>
      <c r="F90" s="5"/>
      <c r="G90" s="5"/>
    </row>
    <row r="91" spans="1:7">
      <c r="A91" s="1"/>
      <c r="B91" s="5"/>
      <c r="C91" s="5"/>
      <c r="D91" s="5"/>
      <c r="E91" s="5"/>
      <c r="F91" s="5"/>
      <c r="G91" s="5"/>
    </row>
    <row r="92" spans="1:7">
      <c r="A92" s="1"/>
      <c r="B92" s="5"/>
      <c r="C92" s="5"/>
      <c r="D92" s="5"/>
      <c r="E92" s="5"/>
      <c r="F92" s="5"/>
      <c r="G92" s="5"/>
    </row>
    <row r="93" spans="1:7">
      <c r="A93" s="1"/>
      <c r="B93" s="5"/>
      <c r="C93" s="5"/>
      <c r="D93" s="5"/>
      <c r="E93" s="5"/>
      <c r="F93" s="5"/>
      <c r="G93" s="5"/>
    </row>
    <row r="94" spans="1:7">
      <c r="A94" s="1"/>
      <c r="B94" s="5"/>
      <c r="C94" s="5"/>
      <c r="D94" s="5"/>
      <c r="E94" s="5"/>
      <c r="F94" s="5"/>
      <c r="G94" s="5"/>
    </row>
    <row r="95" spans="1:7">
      <c r="A95" s="1"/>
      <c r="B95" s="5"/>
      <c r="C95" s="5"/>
      <c r="D95" s="5"/>
      <c r="E95" s="5"/>
      <c r="F95" s="5"/>
      <c r="G95" s="5"/>
    </row>
    <row r="96" spans="1:7">
      <c r="A96" s="1"/>
      <c r="B96" s="5"/>
      <c r="C96" s="5"/>
      <c r="D96" s="5"/>
      <c r="E96" s="5"/>
      <c r="F96" s="5"/>
      <c r="G96" s="5"/>
    </row>
    <row r="97" spans="1:7">
      <c r="A97" s="1"/>
      <c r="B97" s="5"/>
      <c r="C97" s="5"/>
      <c r="D97" s="5"/>
      <c r="E97" s="5"/>
      <c r="F97" s="5"/>
      <c r="G97" s="5"/>
    </row>
    <row r="98" spans="1:7">
      <c r="A98" s="1"/>
      <c r="B98" s="5"/>
      <c r="C98" s="5"/>
      <c r="D98" s="5"/>
      <c r="E98" s="5"/>
      <c r="F98" s="5"/>
      <c r="G98" s="5"/>
    </row>
    <row r="99" spans="1:7">
      <c r="A99" s="1"/>
      <c r="B99" s="5"/>
      <c r="C99" s="5"/>
      <c r="D99" s="5"/>
      <c r="E99" s="5"/>
      <c r="F99" s="5"/>
      <c r="G99" s="5"/>
    </row>
    <row r="100" spans="1:7">
      <c r="A100" s="1"/>
      <c r="B100" s="5"/>
      <c r="C100" s="5"/>
      <c r="D100" s="5"/>
      <c r="E100" s="5"/>
      <c r="F100" s="5"/>
      <c r="G100" s="5"/>
    </row>
    <row r="101" spans="1:7">
      <c r="A101" s="1"/>
      <c r="B101" s="5"/>
      <c r="C101" s="5"/>
      <c r="D101" s="5"/>
      <c r="E101" s="5"/>
      <c r="F101" s="5"/>
      <c r="G101" s="5"/>
    </row>
    <row r="102" spans="1:7">
      <c r="A102" s="1"/>
      <c r="B102" s="5"/>
      <c r="C102" s="5"/>
      <c r="D102" s="5"/>
      <c r="E102" s="5"/>
      <c r="F102" s="5"/>
      <c r="G102" s="5"/>
    </row>
    <row r="103" spans="1:7">
      <c r="A103" s="1"/>
      <c r="B103" s="5"/>
      <c r="C103" s="5"/>
      <c r="D103" s="5"/>
      <c r="E103" s="5"/>
      <c r="F103" s="5"/>
      <c r="G103" s="5"/>
    </row>
    <row r="104" spans="1:7">
      <c r="A104" s="1"/>
      <c r="B104" s="5"/>
      <c r="C104" s="5"/>
      <c r="D104" s="5"/>
      <c r="E104" s="5"/>
      <c r="F104" s="5"/>
      <c r="G104" s="5"/>
    </row>
    <row r="105" spans="1:7">
      <c r="A105" s="1"/>
      <c r="B105" s="5"/>
      <c r="C105" s="5"/>
      <c r="D105" s="5"/>
      <c r="E105" s="5"/>
      <c r="F105" s="5"/>
      <c r="G105" s="5"/>
    </row>
    <row r="106" spans="1:7">
      <c r="A106" s="1"/>
      <c r="B106" s="5"/>
      <c r="C106" s="5"/>
      <c r="D106" s="5"/>
      <c r="E106" s="5"/>
      <c r="F106" s="5"/>
      <c r="G106" s="5"/>
    </row>
    <row r="107" spans="1:7">
      <c r="A107" s="1"/>
      <c r="B107" s="5"/>
      <c r="C107" s="5"/>
      <c r="D107" s="5"/>
      <c r="E107" s="5"/>
      <c r="F107" s="5"/>
      <c r="G107" s="5"/>
    </row>
    <row r="108" spans="1:7">
      <c r="A108" s="1"/>
      <c r="B108" s="5"/>
      <c r="C108" s="5"/>
      <c r="D108" s="5"/>
      <c r="E108" s="5"/>
      <c r="F108" s="5"/>
      <c r="G108" s="5"/>
    </row>
    <row r="109" spans="1:7">
      <c r="A109" s="1"/>
      <c r="B109" s="5"/>
      <c r="C109" s="5"/>
      <c r="D109" s="5"/>
      <c r="E109" s="5"/>
      <c r="F109" s="5"/>
      <c r="G109" s="5"/>
    </row>
    <row r="110" spans="1:7">
      <c r="A110" s="1"/>
      <c r="B110" s="5"/>
      <c r="C110" s="5"/>
      <c r="D110" s="5"/>
      <c r="E110" s="5"/>
      <c r="F110" s="5"/>
      <c r="G110" s="5"/>
    </row>
    <row r="111" spans="1:7">
      <c r="A111" s="1"/>
      <c r="B111" s="5"/>
      <c r="C111" s="5"/>
      <c r="D111" s="5"/>
      <c r="E111" s="5"/>
      <c r="F111" s="5"/>
      <c r="G111" s="5"/>
    </row>
    <row r="112" spans="1:7">
      <c r="A112" s="1"/>
      <c r="B112" s="5"/>
      <c r="C112" s="5"/>
      <c r="D112" s="5"/>
      <c r="E112" s="5"/>
      <c r="F112" s="5"/>
      <c r="G112" s="5"/>
    </row>
    <row r="113" spans="1:7">
      <c r="A113" s="1"/>
      <c r="B113" s="5"/>
      <c r="C113" s="5"/>
      <c r="D113" s="5"/>
      <c r="E113" s="5"/>
      <c r="F113" s="5"/>
      <c r="G113" s="5"/>
    </row>
    <row r="114" spans="1:7">
      <c r="A114" s="1"/>
      <c r="B114" s="5"/>
      <c r="C114" s="5"/>
      <c r="D114" s="5"/>
      <c r="E114" s="5"/>
      <c r="F114" s="5"/>
      <c r="G114" s="5"/>
    </row>
    <row r="115" spans="1:7">
      <c r="A115" s="1"/>
      <c r="B115" s="5"/>
      <c r="C115" s="5"/>
      <c r="D115" s="5"/>
      <c r="E115" s="5"/>
      <c r="F115" s="5"/>
      <c r="G115" s="5"/>
    </row>
    <row r="116" spans="1:7">
      <c r="A116" s="1"/>
      <c r="B116" s="5"/>
      <c r="C116" s="5"/>
      <c r="D116" s="5"/>
      <c r="E116" s="5"/>
      <c r="F116" s="5"/>
      <c r="G116" s="5"/>
    </row>
    <row r="117" spans="1:7">
      <c r="A117" s="1"/>
      <c r="B117" s="5"/>
      <c r="C117" s="5"/>
      <c r="D117" s="5"/>
      <c r="E117" s="5"/>
      <c r="F117" s="5"/>
      <c r="G117" s="5"/>
    </row>
    <row r="118" spans="1:7">
      <c r="A118" s="1"/>
      <c r="B118" s="5"/>
      <c r="C118" s="5"/>
      <c r="D118" s="5"/>
      <c r="E118" s="5"/>
      <c r="F118" s="5"/>
      <c r="G118" s="5"/>
    </row>
    <row r="119" spans="1:7">
      <c r="A119" s="1"/>
      <c r="B119" s="5"/>
      <c r="C119" s="5"/>
      <c r="D119" s="5"/>
      <c r="E119" s="5"/>
      <c r="F119" s="5"/>
      <c r="G119" s="5"/>
    </row>
    <row r="120" spans="1:7">
      <c r="A120" s="1"/>
      <c r="B120" s="5"/>
      <c r="C120" s="5"/>
      <c r="D120" s="5"/>
      <c r="E120" s="5"/>
      <c r="F120" s="5"/>
      <c r="G120" s="5"/>
    </row>
    <row r="121" spans="1:7">
      <c r="A121" s="1"/>
      <c r="B121" s="5"/>
      <c r="C121" s="5"/>
      <c r="D121" s="5"/>
      <c r="E121" s="5"/>
      <c r="F121" s="5"/>
      <c r="G121" s="5"/>
    </row>
    <row r="122" spans="1:7">
      <c r="A122" s="1"/>
      <c r="B122" s="5"/>
      <c r="C122" s="5"/>
      <c r="D122" s="5"/>
      <c r="E122" s="5"/>
      <c r="F122" s="5"/>
      <c r="G122" s="5"/>
    </row>
    <row r="123" spans="1:7">
      <c r="A123" s="1"/>
      <c r="B123" s="5"/>
      <c r="C123" s="5"/>
      <c r="D123" s="5"/>
      <c r="E123" s="5"/>
      <c r="F123" s="5"/>
      <c r="G123" s="5"/>
    </row>
    <row r="124" spans="1:7">
      <c r="A124" s="1"/>
      <c r="B124" s="5"/>
      <c r="C124" s="5"/>
      <c r="D124" s="5"/>
      <c r="E124" s="5"/>
      <c r="F124" s="5"/>
      <c r="G124" s="5"/>
    </row>
    <row r="125" spans="1:7">
      <c r="A125" s="1"/>
      <c r="B125" s="5"/>
      <c r="C125" s="5"/>
      <c r="D125" s="5"/>
      <c r="E125" s="5"/>
      <c r="F125" s="5"/>
      <c r="G125" s="5"/>
    </row>
    <row r="126" spans="1:7">
      <c r="A126" s="1"/>
      <c r="B126" s="5"/>
      <c r="C126" s="5"/>
      <c r="D126" s="5"/>
      <c r="E126" s="5"/>
      <c r="F126" s="5"/>
      <c r="G126" s="5"/>
    </row>
    <row r="127" spans="1:7">
      <c r="A127" s="1"/>
      <c r="B127" s="5"/>
      <c r="C127" s="5"/>
      <c r="D127" s="5"/>
      <c r="E127" s="5"/>
      <c r="F127" s="5"/>
      <c r="G127" s="5"/>
    </row>
    <row r="128" spans="1:7">
      <c r="A128" s="1"/>
      <c r="B128" s="5"/>
      <c r="C128" s="5"/>
      <c r="D128" s="5"/>
      <c r="E128" s="5"/>
      <c r="F128" s="5"/>
      <c r="G128" s="5"/>
    </row>
    <row r="129" spans="1:7">
      <c r="A129" s="1"/>
      <c r="B129" s="5"/>
      <c r="C129" s="5"/>
      <c r="D129" s="5"/>
      <c r="E129" s="5"/>
      <c r="F129" s="5"/>
      <c r="G129" s="5"/>
    </row>
    <row r="130" spans="1:7">
      <c r="A130" s="1"/>
      <c r="B130" s="5"/>
      <c r="C130" s="5"/>
      <c r="D130" s="5"/>
      <c r="E130" s="5"/>
      <c r="F130" s="5"/>
      <c r="G130" s="5"/>
    </row>
    <row r="131" spans="1:7">
      <c r="A131" s="1"/>
      <c r="B131" s="5"/>
      <c r="C131" s="5"/>
      <c r="D131" s="5"/>
      <c r="E131" s="5"/>
      <c r="F131" s="5"/>
      <c r="G131" s="5"/>
    </row>
    <row r="132" spans="1:7">
      <c r="A132" s="1"/>
      <c r="B132" s="5"/>
      <c r="C132" s="5"/>
      <c r="D132" s="5"/>
      <c r="E132" s="5"/>
      <c r="F132" s="5"/>
      <c r="G132" s="5"/>
    </row>
    <row r="133" spans="1:7">
      <c r="A133" s="1"/>
      <c r="B133" s="5"/>
      <c r="C133" s="5"/>
      <c r="D133" s="5"/>
      <c r="E133" s="5"/>
      <c r="F133" s="5"/>
      <c r="G133" s="5"/>
    </row>
    <row r="134" spans="1:7">
      <c r="A134" s="1"/>
      <c r="B134" s="5"/>
      <c r="C134" s="5"/>
      <c r="D134" s="5"/>
      <c r="E134" s="5"/>
      <c r="F134" s="5"/>
      <c r="G134" s="5"/>
    </row>
    <row r="135" spans="1:7">
      <c r="A135" s="1"/>
      <c r="B135" s="5"/>
      <c r="C135" s="5"/>
      <c r="D135" s="5"/>
      <c r="E135" s="5"/>
      <c r="F135" s="5"/>
      <c r="G135" s="5"/>
    </row>
    <row r="136" spans="1:7">
      <c r="A136" s="1"/>
      <c r="B136" s="5"/>
      <c r="C136" s="5"/>
      <c r="D136" s="5"/>
      <c r="E136" s="5"/>
      <c r="F136" s="5"/>
      <c r="G136" s="5"/>
    </row>
    <row r="137" spans="1:7">
      <c r="A137" s="1"/>
      <c r="B137" s="5"/>
      <c r="C137" s="5"/>
      <c r="D137" s="5"/>
      <c r="E137" s="5"/>
      <c r="F137" s="5"/>
      <c r="G137" s="5"/>
    </row>
    <row r="138" spans="1:7">
      <c r="A138" s="1"/>
      <c r="B138" s="5"/>
      <c r="C138" s="5"/>
      <c r="D138" s="5"/>
      <c r="E138" s="5"/>
      <c r="F138" s="5"/>
      <c r="G138" s="5"/>
    </row>
    <row r="139" spans="1:7">
      <c r="A139" s="1"/>
      <c r="B139" s="5"/>
      <c r="C139" s="5"/>
      <c r="D139" s="5"/>
      <c r="E139" s="5"/>
      <c r="F139" s="5"/>
      <c r="G139" s="5"/>
    </row>
    <row r="140" spans="1:7">
      <c r="A140" s="1"/>
      <c r="B140" s="5"/>
      <c r="C140" s="5"/>
      <c r="D140" s="5"/>
      <c r="E140" s="5"/>
      <c r="F140" s="5"/>
      <c r="G140" s="5"/>
    </row>
    <row r="141" spans="1:7">
      <c r="A141" s="1"/>
      <c r="B141" s="5"/>
      <c r="C141" s="5"/>
      <c r="D141" s="5"/>
      <c r="E141" s="5"/>
      <c r="F141" s="5"/>
      <c r="G141" s="5"/>
    </row>
    <row r="142" spans="1:7">
      <c r="A142" s="1"/>
      <c r="B142" s="5"/>
      <c r="C142" s="5"/>
      <c r="D142" s="5"/>
      <c r="E142" s="5"/>
      <c r="F142" s="5"/>
      <c r="G142" s="5"/>
    </row>
    <row r="143" spans="1:7">
      <c r="A143" s="1"/>
      <c r="B143" s="5"/>
      <c r="C143" s="5"/>
      <c r="D143" s="5"/>
      <c r="E143" s="5"/>
      <c r="F143" s="5"/>
      <c r="G143" s="5"/>
    </row>
    <row r="144" spans="1:7">
      <c r="A144" s="1"/>
      <c r="B144" s="5"/>
      <c r="C144" s="5"/>
      <c r="D144" s="5"/>
      <c r="E144" s="5"/>
      <c r="F144" s="5"/>
      <c r="G144" s="5"/>
    </row>
    <row r="145" spans="1:7">
      <c r="A145" s="1"/>
      <c r="B145" s="5"/>
      <c r="C145" s="5"/>
      <c r="D145" s="5"/>
      <c r="E145" s="5"/>
      <c r="F145" s="5"/>
      <c r="G145" s="5"/>
    </row>
    <row r="146" spans="1:7">
      <c r="A146" s="1"/>
      <c r="B146" s="5"/>
      <c r="C146" s="5"/>
      <c r="D146" s="5"/>
      <c r="E146" s="5"/>
      <c r="F146" s="5"/>
      <c r="G146" s="5"/>
    </row>
    <row r="147" spans="1:7">
      <c r="A147" s="1"/>
      <c r="B147" s="5"/>
      <c r="C147" s="5"/>
      <c r="D147" s="5"/>
      <c r="E147" s="5"/>
      <c r="F147" s="5"/>
      <c r="G147" s="5"/>
    </row>
    <row r="148" spans="1:7">
      <c r="A148" s="1"/>
      <c r="B148" s="5"/>
      <c r="C148" s="5"/>
      <c r="D148" s="5"/>
      <c r="E148" s="5"/>
      <c r="F148" s="5"/>
      <c r="G148" s="5"/>
    </row>
    <row r="149" spans="1:7">
      <c r="A149" s="1"/>
      <c r="B149" s="5"/>
      <c r="C149" s="5"/>
      <c r="D149" s="5"/>
      <c r="E149" s="5"/>
      <c r="F149" s="5"/>
      <c r="G149" s="5"/>
    </row>
    <row r="150" spans="1:7">
      <c r="A150" s="1"/>
      <c r="B150" s="5"/>
      <c r="C150" s="5"/>
      <c r="D150" s="5"/>
      <c r="E150" s="5"/>
      <c r="F150" s="5"/>
      <c r="G150" s="5"/>
    </row>
    <row r="151" spans="1:7">
      <c r="A151" s="1"/>
      <c r="B151" s="5"/>
      <c r="C151" s="5"/>
      <c r="D151" s="5"/>
      <c r="E151" s="5"/>
      <c r="F151" s="5"/>
      <c r="G151" s="5"/>
    </row>
    <row r="152" spans="1:7">
      <c r="A152" s="1"/>
      <c r="B152" s="5"/>
      <c r="C152" s="5"/>
      <c r="D152" s="5"/>
      <c r="E152" s="5"/>
      <c r="F152" s="5"/>
      <c r="G152" s="5"/>
    </row>
    <row r="153" spans="1:7">
      <c r="A153" s="1"/>
      <c r="B153" s="5"/>
      <c r="C153" s="5"/>
      <c r="D153" s="5"/>
      <c r="E153" s="5"/>
      <c r="F153" s="5"/>
      <c r="G153" s="5"/>
    </row>
    <row r="154" spans="1:7">
      <c r="A154" s="1"/>
      <c r="B154" s="5"/>
      <c r="C154" s="5"/>
      <c r="D154" s="5"/>
      <c r="E154" s="5"/>
      <c r="F154" s="5"/>
      <c r="G154" s="5"/>
    </row>
    <row r="155" spans="1:7">
      <c r="A155" s="1"/>
      <c r="B155" s="5"/>
      <c r="C155" s="5"/>
      <c r="D155" s="5"/>
      <c r="E155" s="5"/>
      <c r="F155" s="5"/>
      <c r="G155" s="5"/>
    </row>
    <row r="156" spans="1:7">
      <c r="A156" s="1"/>
      <c r="B156" s="5"/>
      <c r="C156" s="5"/>
      <c r="D156" s="5"/>
      <c r="E156" s="5"/>
      <c r="F156" s="5"/>
      <c r="G156" s="5"/>
    </row>
    <row r="157" spans="1:7">
      <c r="A157" s="1"/>
      <c r="B157" s="5"/>
      <c r="C157" s="5"/>
      <c r="D157" s="5"/>
      <c r="E157" s="5"/>
      <c r="F157" s="5"/>
      <c r="G157" s="5"/>
    </row>
    <row r="158" spans="1:7">
      <c r="A158" s="1"/>
      <c r="B158" s="5"/>
      <c r="C158" s="5"/>
      <c r="D158" s="5"/>
      <c r="E158" s="5"/>
      <c r="F158" s="5"/>
      <c r="G158" s="5"/>
    </row>
    <row r="159" spans="1:7">
      <c r="A159" s="1"/>
      <c r="B159" s="5"/>
      <c r="C159" s="5"/>
      <c r="D159" s="5"/>
      <c r="E159" s="5"/>
      <c r="F159" s="5"/>
      <c r="G159" s="5"/>
    </row>
    <row r="160" spans="1:7">
      <c r="A160" s="1"/>
      <c r="B160" s="5"/>
      <c r="C160" s="5"/>
      <c r="D160" s="5"/>
      <c r="E160" s="5"/>
      <c r="F160" s="5"/>
      <c r="G160" s="5"/>
    </row>
    <row r="161" spans="1:7">
      <c r="A161" s="1"/>
      <c r="B161" s="5"/>
      <c r="C161" s="5"/>
      <c r="D161" s="5"/>
      <c r="E161" s="5"/>
      <c r="F161" s="5"/>
      <c r="G161" s="5"/>
    </row>
    <row r="162" spans="1:7">
      <c r="A162" s="1"/>
      <c r="B162" s="5"/>
      <c r="C162" s="5"/>
      <c r="D162" s="5"/>
      <c r="E162" s="5"/>
      <c r="F162" s="5"/>
      <c r="G162" s="5"/>
    </row>
    <row r="163" spans="1:7">
      <c r="A163" s="1"/>
      <c r="B163" s="5"/>
      <c r="C163" s="5"/>
      <c r="D163" s="5"/>
      <c r="E163" s="5"/>
      <c r="F163" s="5"/>
      <c r="G163" s="5"/>
    </row>
    <row r="164" spans="1:7">
      <c r="A164" s="1"/>
      <c r="B164" s="5"/>
      <c r="C164" s="5"/>
      <c r="D164" s="5"/>
      <c r="E164" s="5"/>
      <c r="F164" s="5"/>
      <c r="G164" s="5"/>
    </row>
    <row r="165" spans="1:7">
      <c r="A165" s="1"/>
      <c r="B165" s="5"/>
      <c r="C165" s="5"/>
      <c r="D165" s="5"/>
      <c r="E165" s="5"/>
      <c r="F165" s="5"/>
      <c r="G165" s="5"/>
    </row>
    <row r="166" spans="1:7">
      <c r="A166" s="1"/>
      <c r="B166" s="5"/>
      <c r="C166" s="5"/>
      <c r="D166" s="5"/>
      <c r="E166" s="5"/>
      <c r="F166" s="5"/>
      <c r="G166" s="5"/>
    </row>
    <row r="167" spans="1:7">
      <c r="A167" s="1"/>
      <c r="B167" s="5"/>
      <c r="C167" s="5"/>
      <c r="D167" s="5"/>
      <c r="E167" s="5"/>
      <c r="F167" s="5"/>
      <c r="G167" s="5"/>
    </row>
    <row r="168" spans="1:7">
      <c r="A168" s="1"/>
      <c r="B168" s="5"/>
      <c r="C168" s="5"/>
      <c r="D168" s="5"/>
      <c r="E168" s="5"/>
      <c r="F168" s="5"/>
      <c r="G168" s="5"/>
    </row>
    <row r="169" spans="1:7">
      <c r="A169" s="1"/>
      <c r="B169" s="5"/>
      <c r="C169" s="5"/>
      <c r="D169" s="5"/>
      <c r="E169" s="5"/>
      <c r="F169" s="5"/>
      <c r="G169" s="5"/>
    </row>
    <row r="170" spans="1:7">
      <c r="A170" s="1"/>
      <c r="B170" s="5"/>
      <c r="C170" s="5"/>
      <c r="D170" s="5"/>
      <c r="E170" s="5"/>
      <c r="F170" s="5"/>
      <c r="G170" s="5"/>
    </row>
    <row r="171" spans="1:7">
      <c r="A171" s="1"/>
      <c r="B171" s="5"/>
      <c r="C171" s="5"/>
      <c r="D171" s="5"/>
      <c r="E171" s="5"/>
      <c r="F171" s="5"/>
      <c r="G171" s="5"/>
    </row>
    <row r="172" spans="1:7">
      <c r="A172" s="1"/>
      <c r="B172" s="5"/>
      <c r="C172" s="5"/>
      <c r="D172" s="5"/>
      <c r="E172" s="5"/>
      <c r="F172" s="5"/>
      <c r="G172" s="5"/>
    </row>
    <row r="173" spans="1:7">
      <c r="A173" s="1"/>
      <c r="B173" s="5"/>
      <c r="C173" s="5"/>
      <c r="D173" s="5"/>
      <c r="E173" s="5"/>
      <c r="F173" s="5"/>
      <c r="G173" s="5"/>
    </row>
    <row r="174" spans="1:7">
      <c r="A174" s="1"/>
      <c r="B174" s="5"/>
      <c r="C174" s="5"/>
      <c r="D174" s="5"/>
      <c r="E174" s="5"/>
      <c r="F174" s="5"/>
      <c r="G174" s="5"/>
    </row>
    <row r="175" spans="1:7">
      <c r="A175" s="1"/>
      <c r="B175" s="5"/>
      <c r="C175" s="5"/>
      <c r="D175" s="5"/>
      <c r="E175" s="5"/>
      <c r="F175" s="5"/>
      <c r="G175" s="5"/>
    </row>
    <row r="176" spans="1:7">
      <c r="A176" s="1"/>
      <c r="B176" s="5"/>
      <c r="C176" s="5"/>
      <c r="D176" s="5"/>
      <c r="E176" s="5"/>
      <c r="F176" s="5"/>
      <c r="G176" s="5"/>
    </row>
    <row r="177" spans="2:7">
      <c r="B177" s="5"/>
      <c r="C177" s="5"/>
      <c r="D177" s="5"/>
      <c r="E177" s="5"/>
      <c r="F177" s="5"/>
      <c r="G177" s="5"/>
    </row>
    <row r="178" spans="2:7">
      <c r="B178" s="5"/>
      <c r="C178" s="5"/>
      <c r="D178" s="5"/>
      <c r="E178" s="5"/>
      <c r="F178" s="5"/>
      <c r="G178" s="5"/>
    </row>
    <row r="179" spans="2:7">
      <c r="B179" s="5"/>
      <c r="C179" s="5"/>
      <c r="D179" s="5"/>
      <c r="E179" s="5"/>
      <c r="F179" s="5"/>
      <c r="G179" s="5"/>
    </row>
    <row r="180" spans="2:7">
      <c r="B180" s="5"/>
      <c r="C180" s="5"/>
      <c r="D180" s="5"/>
      <c r="E180" s="5"/>
      <c r="F180" s="5"/>
      <c r="G180" s="5"/>
    </row>
    <row r="181" spans="2:7">
      <c r="B181" s="5"/>
      <c r="C181" s="5"/>
      <c r="D181" s="5"/>
      <c r="E181" s="5"/>
      <c r="F181" s="5"/>
      <c r="G181" s="5"/>
    </row>
    <row r="182" spans="2:7">
      <c r="B182" s="5"/>
      <c r="C182" s="5"/>
      <c r="D182" s="5"/>
      <c r="E182" s="5"/>
      <c r="F182" s="5"/>
      <c r="G182" s="5"/>
    </row>
    <row r="183" spans="2:7">
      <c r="B183" s="5"/>
      <c r="C183" s="5"/>
      <c r="D183" s="5"/>
      <c r="E183" s="5"/>
      <c r="F183" s="5"/>
      <c r="G183" s="5"/>
    </row>
    <row r="184" spans="2:7">
      <c r="B184" s="5"/>
      <c r="C184" s="5"/>
      <c r="D184" s="5"/>
      <c r="E184" s="5"/>
      <c r="F184" s="5"/>
      <c r="G184" s="5"/>
    </row>
    <row r="185" spans="2:7">
      <c r="B185" s="5"/>
      <c r="C185" s="5"/>
      <c r="D185" s="5"/>
      <c r="E185" s="5"/>
      <c r="F185" s="5"/>
      <c r="G185" s="5"/>
    </row>
    <row r="186" spans="2:7">
      <c r="B186" s="5"/>
      <c r="C186" s="5"/>
      <c r="D186" s="5"/>
      <c r="E186" s="5"/>
      <c r="F186" s="5"/>
      <c r="G186" s="5"/>
    </row>
    <row r="187" spans="2:7">
      <c r="B187" s="5"/>
      <c r="C187" s="5"/>
      <c r="D187" s="5"/>
      <c r="E187" s="5"/>
      <c r="F187" s="5"/>
      <c r="G187" s="5"/>
    </row>
    <row r="188" spans="2:7">
      <c r="B188" s="5"/>
      <c r="C188" s="5"/>
      <c r="D188" s="5"/>
      <c r="E188" s="5"/>
      <c r="F188" s="5"/>
      <c r="G188" s="5"/>
    </row>
    <row r="189" spans="2:7">
      <c r="B189" s="5"/>
      <c r="C189" s="5"/>
      <c r="D189" s="5"/>
      <c r="E189" s="5"/>
      <c r="F189" s="5"/>
      <c r="G189" s="5"/>
    </row>
    <row r="190" spans="2:7">
      <c r="B190" s="5"/>
      <c r="C190" s="5"/>
      <c r="D190" s="5"/>
      <c r="E190" s="5"/>
      <c r="F190" s="5"/>
      <c r="G190" s="5"/>
    </row>
    <row r="191" spans="2:7">
      <c r="B191" s="5"/>
      <c r="C191" s="5"/>
      <c r="D191" s="5"/>
      <c r="E191" s="5"/>
      <c r="F191" s="5"/>
      <c r="G191" s="5"/>
    </row>
    <row r="192" spans="2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</sheetData>
  <mergeCells count="24">
    <mergeCell ref="F28:H28"/>
    <mergeCell ref="J27:L27"/>
    <mergeCell ref="J28:L28"/>
    <mergeCell ref="J11:L11"/>
    <mergeCell ref="C15:E15"/>
    <mergeCell ref="F11:G11"/>
    <mergeCell ref="J26:L26"/>
    <mergeCell ref="C14:E14"/>
    <mergeCell ref="A26:D26"/>
    <mergeCell ref="F26:H26"/>
    <mergeCell ref="A27:D27"/>
    <mergeCell ref="A28:D28"/>
    <mergeCell ref="F27:H27"/>
    <mergeCell ref="C11:E11"/>
    <mergeCell ref="C12:E12"/>
    <mergeCell ref="C13:E13"/>
    <mergeCell ref="H11:I11"/>
    <mergeCell ref="A1:L1"/>
    <mergeCell ref="A2:L2"/>
    <mergeCell ref="A4:L4"/>
    <mergeCell ref="A8:I8"/>
    <mergeCell ref="A9:D9"/>
    <mergeCell ref="A11:A12"/>
    <mergeCell ref="B11:B12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scale="65" orientation="portrait" r:id="rId1"/>
  <headerFooter alignWithMargins="0">
    <oddHeader>&amp;RModelo 2 compactado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V228"/>
  <sheetViews>
    <sheetView topLeftCell="C1" workbookViewId="0">
      <selection activeCell="P14" sqref="P14"/>
    </sheetView>
  </sheetViews>
  <sheetFormatPr defaultRowHeight="12.75"/>
  <cols>
    <col min="1" max="1" width="9.7109375" customWidth="1"/>
    <col min="2" max="2" width="9.7109375" style="3" customWidth="1"/>
    <col min="3" max="7" width="12.7109375" style="3" customWidth="1"/>
    <col min="8" max="8" width="12.7109375" customWidth="1"/>
    <col min="9" max="9" width="12.5703125" customWidth="1"/>
    <col min="10" max="16" width="12.7109375" customWidth="1"/>
    <col min="17" max="17" width="11.7109375" customWidth="1"/>
    <col min="18" max="18" width="12.7109375" customWidth="1"/>
    <col min="19" max="19" width="11" customWidth="1"/>
    <col min="20" max="22" width="12.7109375" customWidth="1"/>
  </cols>
  <sheetData>
    <row r="1" spans="1:22" ht="24.9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 ht="24.95" customHeight="1">
      <c r="A2" s="141" t="s">
        <v>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ht="12.75" customHeight="1">
      <c r="A3" s="89"/>
      <c r="B3" s="89"/>
      <c r="C3" s="89"/>
      <c r="D3" s="89"/>
      <c r="E3" s="89"/>
      <c r="F3" s="89"/>
      <c r="G3" s="89"/>
      <c r="H3" s="89"/>
      <c r="I3" s="89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ht="24.95" customHeight="1">
      <c r="A4" s="141" t="s">
        <v>84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12.75" customHeight="1">
      <c r="A5" s="32"/>
      <c r="B5" s="32"/>
      <c r="C5" s="32"/>
      <c r="D5" s="32"/>
      <c r="E5" s="32"/>
      <c r="F5" s="32"/>
      <c r="G5" s="32"/>
      <c r="H5" s="32"/>
      <c r="I5" s="32"/>
    </row>
    <row r="8" spans="1:22" s="13" customFormat="1" ht="24.95" customHeight="1">
      <c r="A8" s="123" t="s">
        <v>233</v>
      </c>
      <c r="B8" s="123"/>
      <c r="C8" s="123"/>
      <c r="D8" s="123"/>
      <c r="E8" s="123"/>
      <c r="F8" s="123"/>
      <c r="G8" s="123"/>
      <c r="H8" s="123"/>
      <c r="I8" s="123"/>
    </row>
    <row r="9" spans="1:22" s="13" customFormat="1" ht="24.95" customHeight="1">
      <c r="A9" s="123" t="s">
        <v>235</v>
      </c>
      <c r="B9" s="123"/>
      <c r="C9" s="123"/>
      <c r="D9" s="123"/>
    </row>
    <row r="11" spans="1:22" ht="15" customHeight="1">
      <c r="A11" s="211" t="s">
        <v>85</v>
      </c>
      <c r="B11" s="211" t="s">
        <v>86</v>
      </c>
      <c r="C11" s="206" t="s">
        <v>27</v>
      </c>
      <c r="D11" s="206"/>
      <c r="E11" s="206"/>
      <c r="F11" s="206" t="s">
        <v>47</v>
      </c>
      <c r="G11" s="206"/>
      <c r="H11" s="206" t="s">
        <v>50</v>
      </c>
      <c r="I11" s="206"/>
      <c r="J11" s="206" t="s">
        <v>53</v>
      </c>
      <c r="K11" s="206"/>
      <c r="L11" s="206" t="s">
        <v>54</v>
      </c>
      <c r="M11" s="206"/>
      <c r="N11" s="206" t="s">
        <v>55</v>
      </c>
      <c r="O11" s="206"/>
      <c r="P11" s="206" t="s">
        <v>56</v>
      </c>
      <c r="Q11" s="206"/>
      <c r="R11" s="206" t="s">
        <v>57</v>
      </c>
      <c r="S11" s="206"/>
      <c r="T11" s="206" t="s">
        <v>59</v>
      </c>
      <c r="U11" s="206"/>
      <c r="V11" s="206"/>
    </row>
    <row r="12" spans="1:22" ht="15" customHeight="1">
      <c r="A12" s="211"/>
      <c r="B12" s="211"/>
      <c r="C12" s="206" t="s">
        <v>87</v>
      </c>
      <c r="D12" s="206"/>
      <c r="E12" s="206"/>
      <c r="F12" s="7" t="s">
        <v>44</v>
      </c>
      <c r="G12" s="7" t="s">
        <v>45</v>
      </c>
      <c r="H12" s="7" t="s">
        <v>51</v>
      </c>
      <c r="I12" s="7" t="s">
        <v>52</v>
      </c>
      <c r="J12" s="7" t="s">
        <v>51</v>
      </c>
      <c r="K12" s="7" t="s">
        <v>52</v>
      </c>
      <c r="L12" s="7" t="s">
        <v>51</v>
      </c>
      <c r="M12" s="7" t="s">
        <v>52</v>
      </c>
      <c r="N12" s="7" t="s">
        <v>51</v>
      </c>
      <c r="O12" s="7" t="s">
        <v>52</v>
      </c>
      <c r="P12" s="7" t="s">
        <v>51</v>
      </c>
      <c r="Q12" s="7" t="s">
        <v>52</v>
      </c>
      <c r="R12" s="7" t="s">
        <v>51</v>
      </c>
      <c r="S12" s="7" t="s">
        <v>52</v>
      </c>
      <c r="T12" s="7" t="s">
        <v>51</v>
      </c>
      <c r="U12" s="7" t="s">
        <v>52</v>
      </c>
      <c r="V12" s="7" t="s">
        <v>60</v>
      </c>
    </row>
    <row r="13" spans="1:22" ht="15" customHeight="1">
      <c r="A13" s="43">
        <v>10</v>
      </c>
      <c r="B13" s="44"/>
      <c r="C13" s="201" t="s">
        <v>88</v>
      </c>
      <c r="D13" s="201"/>
      <c r="E13" s="201"/>
      <c r="F13" s="58">
        <f t="shared" ref="F13:S13" si="0">F14</f>
        <v>34900000</v>
      </c>
      <c r="G13" s="58">
        <f t="shared" si="0"/>
        <v>34900000</v>
      </c>
      <c r="H13" s="58">
        <f t="shared" si="0"/>
        <v>5382786.3099999996</v>
      </c>
      <c r="I13" s="58">
        <f t="shared" si="0"/>
        <v>5382786.3099999996</v>
      </c>
      <c r="J13" s="58">
        <f t="shared" si="0"/>
        <v>5977558.7599999998</v>
      </c>
      <c r="K13" s="58">
        <f t="shared" si="0"/>
        <v>5977558.7599999998</v>
      </c>
      <c r="L13" s="58">
        <f t="shared" si="0"/>
        <v>3274050.58</v>
      </c>
      <c r="M13" s="58">
        <f t="shared" si="0"/>
        <v>3274050.58</v>
      </c>
      <c r="N13" s="58">
        <f t="shared" si="0"/>
        <v>3377023.7</v>
      </c>
      <c r="O13" s="58">
        <f t="shared" si="0"/>
        <v>3377023.7</v>
      </c>
      <c r="P13" s="58">
        <f t="shared" si="0"/>
        <v>3743993.61</v>
      </c>
      <c r="Q13" s="58">
        <f t="shared" si="0"/>
        <v>3743993.61</v>
      </c>
      <c r="R13" s="58">
        <f t="shared" si="0"/>
        <v>0</v>
      </c>
      <c r="S13" s="58">
        <f t="shared" si="0"/>
        <v>0</v>
      </c>
      <c r="T13" s="58">
        <f>T14</f>
        <v>21678138.600000001</v>
      </c>
      <c r="U13" s="58">
        <f>U14</f>
        <v>21678138.600000001</v>
      </c>
      <c r="V13" s="57">
        <f>V14</f>
        <v>13221861.399999999</v>
      </c>
    </row>
    <row r="14" spans="1:22" ht="15" customHeight="1">
      <c r="A14" s="8">
        <v>10</v>
      </c>
      <c r="B14" s="8">
        <v>302</v>
      </c>
      <c r="C14" s="201" t="s">
        <v>89</v>
      </c>
      <c r="D14" s="201"/>
      <c r="E14" s="201"/>
      <c r="F14" s="58">
        <v>34900000</v>
      </c>
      <c r="G14" s="58">
        <v>34900000</v>
      </c>
      <c r="H14" s="58">
        <v>5382786.3099999996</v>
      </c>
      <c r="I14" s="58">
        <v>5382786.3099999996</v>
      </c>
      <c r="J14" s="58">
        <v>5977558.7599999998</v>
      </c>
      <c r="K14" s="58">
        <v>5977558.7599999998</v>
      </c>
      <c r="L14" s="58">
        <v>3274050.58</v>
      </c>
      <c r="M14" s="58">
        <v>3274050.58</v>
      </c>
      <c r="N14" s="58">
        <v>3377023.7</v>
      </c>
      <c r="O14" s="58">
        <f>N14</f>
        <v>3377023.7</v>
      </c>
      <c r="P14" s="58">
        <v>3743993.61</v>
      </c>
      <c r="Q14" s="58">
        <v>3743993.61</v>
      </c>
      <c r="R14" s="58"/>
      <c r="S14" s="58"/>
      <c r="T14" s="58">
        <v>21678138.600000001</v>
      </c>
      <c r="U14" s="58">
        <v>21678138.600000001</v>
      </c>
      <c r="V14" s="57">
        <f>G14-U14</f>
        <v>13221861.399999999</v>
      </c>
    </row>
    <row r="15" spans="1:22" ht="15" customHeight="1">
      <c r="A15" s="9"/>
      <c r="B15" s="8"/>
      <c r="C15" s="203" t="s">
        <v>90</v>
      </c>
      <c r="D15" s="203"/>
      <c r="E15" s="203"/>
      <c r="F15" s="57">
        <f t="shared" ref="F15:K15" si="1">F14</f>
        <v>34900000</v>
      </c>
      <c r="G15" s="57">
        <f t="shared" si="1"/>
        <v>34900000</v>
      </c>
      <c r="H15" s="57">
        <f t="shared" si="1"/>
        <v>5382786.3099999996</v>
      </c>
      <c r="I15" s="57">
        <f t="shared" si="1"/>
        <v>5382786.3099999996</v>
      </c>
      <c r="J15" s="57">
        <f t="shared" si="1"/>
        <v>5977558.7599999998</v>
      </c>
      <c r="K15" s="57">
        <f t="shared" si="1"/>
        <v>5977558.7599999998</v>
      </c>
      <c r="L15" s="57">
        <f t="shared" ref="L15:V15" si="2">L14</f>
        <v>3274050.58</v>
      </c>
      <c r="M15" s="57">
        <f t="shared" si="2"/>
        <v>3274050.58</v>
      </c>
      <c r="N15" s="57">
        <f t="shared" si="2"/>
        <v>3377023.7</v>
      </c>
      <c r="O15" s="57">
        <f t="shared" si="2"/>
        <v>3377023.7</v>
      </c>
      <c r="P15" s="57">
        <f t="shared" si="2"/>
        <v>3743993.61</v>
      </c>
      <c r="Q15" s="57">
        <f t="shared" si="2"/>
        <v>3743993.61</v>
      </c>
      <c r="R15" s="57">
        <f t="shared" si="2"/>
        <v>0</v>
      </c>
      <c r="S15" s="57">
        <f t="shared" si="2"/>
        <v>0</v>
      </c>
      <c r="T15" s="57">
        <f t="shared" si="2"/>
        <v>21678138.600000001</v>
      </c>
      <c r="U15" s="57">
        <f t="shared" si="2"/>
        <v>21678138.600000001</v>
      </c>
      <c r="V15" s="57">
        <f t="shared" si="2"/>
        <v>13221861.399999999</v>
      </c>
    </row>
    <row r="16" spans="1:22" ht="12.75" customHeight="1">
      <c r="A16" s="33"/>
      <c r="B16" s="34"/>
      <c r="C16" s="34"/>
      <c r="D16" s="34"/>
      <c r="E16" s="34"/>
      <c r="F16" s="34"/>
      <c r="G16" s="34"/>
      <c r="H16" s="22"/>
      <c r="I16" s="22"/>
    </row>
    <row r="17" spans="1:22" ht="12.75" customHeight="1">
      <c r="A17" s="33"/>
      <c r="B17" s="34"/>
      <c r="C17" s="34"/>
      <c r="D17" s="34"/>
      <c r="E17" s="34"/>
      <c r="F17" s="34"/>
      <c r="G17" s="34"/>
      <c r="H17" s="22"/>
      <c r="I17" s="22"/>
    </row>
    <row r="18" spans="1:22" ht="12.75" customHeight="1">
      <c r="A18" s="33"/>
      <c r="B18" s="34"/>
      <c r="C18" s="34"/>
      <c r="D18" s="34"/>
      <c r="E18" s="34"/>
      <c r="F18" s="34"/>
      <c r="G18" s="34"/>
      <c r="H18" s="22"/>
      <c r="I18" s="22"/>
    </row>
    <row r="19" spans="1:22" ht="12.75" customHeight="1">
      <c r="A19" s="33"/>
      <c r="B19" s="34"/>
      <c r="C19" s="34"/>
      <c r="D19" s="34"/>
      <c r="E19" s="34"/>
      <c r="F19" s="34"/>
      <c r="G19" s="34"/>
      <c r="H19" s="22"/>
      <c r="I19" s="22"/>
    </row>
    <row r="20" spans="1:22" ht="12.75" customHeight="1">
      <c r="A20" s="33"/>
      <c r="B20" s="34"/>
      <c r="C20" s="34"/>
      <c r="D20" s="34"/>
      <c r="E20" s="34"/>
      <c r="F20" s="34"/>
      <c r="G20" s="34"/>
      <c r="H20" s="22"/>
      <c r="I20" s="22"/>
    </row>
    <row r="21" spans="1:22" ht="15.75">
      <c r="A21" s="36"/>
      <c r="B21" s="34"/>
      <c r="C21" s="34"/>
      <c r="D21" s="34"/>
      <c r="E21" s="34"/>
      <c r="F21" s="34"/>
      <c r="G21" s="34"/>
      <c r="H21" s="22"/>
      <c r="I21" s="22"/>
    </row>
    <row r="22" spans="1:22" ht="15.75">
      <c r="A22" s="35"/>
      <c r="B22" s="34"/>
      <c r="C22" s="34"/>
      <c r="D22" s="34"/>
      <c r="E22" s="34"/>
      <c r="F22" s="34"/>
      <c r="G22" s="34"/>
      <c r="H22" s="22"/>
      <c r="I22" s="22"/>
    </row>
    <row r="23" spans="1:22" ht="15">
      <c r="A23" s="37"/>
      <c r="B23" s="38"/>
      <c r="C23" s="38"/>
      <c r="D23" s="38"/>
      <c r="E23" s="38"/>
      <c r="F23" s="38"/>
      <c r="G23" s="38"/>
      <c r="H23" s="39"/>
      <c r="I23" s="39"/>
    </row>
    <row r="24" spans="1:22" ht="15.75">
      <c r="A24" s="2"/>
      <c r="B24" s="5"/>
      <c r="C24" s="5"/>
      <c r="D24" s="5"/>
      <c r="E24" s="5"/>
      <c r="F24" s="5"/>
      <c r="G24" s="5"/>
    </row>
    <row r="25" spans="1:22" ht="15.75">
      <c r="A25" s="2"/>
      <c r="B25" s="5"/>
      <c r="C25" s="5"/>
      <c r="D25" s="5"/>
      <c r="E25" s="5"/>
      <c r="F25" s="5"/>
      <c r="G25" s="5"/>
    </row>
    <row r="26" spans="1:22" ht="15.75">
      <c r="A26" s="2"/>
      <c r="B26" s="220"/>
      <c r="C26" s="220"/>
      <c r="D26" s="220"/>
      <c r="E26" s="220"/>
      <c r="F26" s="220"/>
      <c r="G26" s="5"/>
      <c r="J26" s="215"/>
      <c r="K26" s="215"/>
      <c r="L26" s="215"/>
      <c r="M26" s="215"/>
      <c r="N26" s="215"/>
      <c r="R26" s="215"/>
      <c r="S26" s="215"/>
      <c r="T26" s="215"/>
      <c r="U26" s="215"/>
      <c r="V26" s="215"/>
    </row>
    <row r="27" spans="1:22" ht="15.75">
      <c r="A27" s="18"/>
      <c r="B27" s="221" t="s">
        <v>61</v>
      </c>
      <c r="C27" s="221"/>
      <c r="D27" s="221"/>
      <c r="E27" s="221"/>
      <c r="F27" s="221"/>
      <c r="G27" s="27"/>
      <c r="H27" s="24"/>
      <c r="I27" s="24"/>
      <c r="J27" s="222" t="s">
        <v>63</v>
      </c>
      <c r="K27" s="222"/>
      <c r="L27" s="222"/>
      <c r="M27" s="222"/>
      <c r="N27" s="222"/>
      <c r="R27" s="221" t="s">
        <v>229</v>
      </c>
      <c r="S27" s="221"/>
      <c r="T27" s="221"/>
      <c r="U27" s="221"/>
      <c r="V27" s="221"/>
    </row>
    <row r="28" spans="1:22" ht="15.75">
      <c r="A28" s="23"/>
      <c r="B28" s="221" t="s">
        <v>62</v>
      </c>
      <c r="C28" s="221"/>
      <c r="D28" s="221"/>
      <c r="E28" s="221"/>
      <c r="F28" s="221"/>
      <c r="G28" s="26"/>
      <c r="H28" s="26"/>
      <c r="I28" s="26"/>
      <c r="J28" s="222" t="s">
        <v>64</v>
      </c>
      <c r="K28" s="222"/>
      <c r="L28" s="222"/>
      <c r="M28" s="222"/>
      <c r="N28" s="222"/>
      <c r="O28" s="22"/>
      <c r="P28" s="22"/>
      <c r="Q28" s="22"/>
      <c r="R28" s="221" t="s">
        <v>65</v>
      </c>
      <c r="S28" s="221"/>
      <c r="T28" s="221"/>
      <c r="U28" s="221"/>
      <c r="V28" s="221"/>
    </row>
    <row r="29" spans="1:22" ht="15.75">
      <c r="A29" s="4"/>
      <c r="B29" s="14"/>
      <c r="C29" s="15"/>
      <c r="D29" s="15"/>
      <c r="E29" s="15"/>
      <c r="F29" s="15"/>
      <c r="G29" s="26"/>
      <c r="H29" s="26"/>
      <c r="I29" s="26"/>
      <c r="J29" s="15"/>
    </row>
    <row r="30" spans="1:22" ht="15.75">
      <c r="A30" s="2"/>
      <c r="B30" s="5"/>
      <c r="C30" s="5"/>
      <c r="D30" s="5"/>
      <c r="E30" s="5"/>
      <c r="F30" s="5"/>
      <c r="G30" s="5"/>
    </row>
    <row r="31" spans="1:22" ht="15.75">
      <c r="A31" s="2"/>
      <c r="B31" s="5"/>
      <c r="C31" s="5"/>
      <c r="D31" s="5"/>
      <c r="E31" s="5"/>
      <c r="F31" s="5"/>
      <c r="G31" s="5"/>
    </row>
    <row r="32" spans="1:22" ht="15.75">
      <c r="A32" s="2"/>
      <c r="B32" s="5"/>
      <c r="C32" s="5"/>
      <c r="D32" s="5"/>
      <c r="E32" s="5"/>
      <c r="F32" s="5"/>
      <c r="G32" s="5"/>
    </row>
    <row r="33" spans="1:7" ht="15.75">
      <c r="A33" s="2"/>
      <c r="B33" s="5"/>
      <c r="C33" s="5"/>
      <c r="D33" s="5"/>
      <c r="E33" s="5"/>
      <c r="F33" s="5"/>
      <c r="G33" s="5"/>
    </row>
    <row r="34" spans="1:7" ht="15.75">
      <c r="A34" s="2"/>
      <c r="B34" s="5"/>
      <c r="C34" s="5"/>
      <c r="D34" s="5"/>
      <c r="E34" s="5"/>
      <c r="F34" s="5"/>
      <c r="G34" s="5"/>
    </row>
    <row r="35" spans="1:7" ht="15.75">
      <c r="A35" s="2"/>
      <c r="B35" s="5"/>
      <c r="C35" s="5"/>
      <c r="D35" s="5"/>
      <c r="E35" s="5"/>
      <c r="F35" s="5"/>
      <c r="G35" s="5"/>
    </row>
    <row r="36" spans="1:7" ht="15.75">
      <c r="A36" s="2"/>
      <c r="B36" s="5"/>
      <c r="C36" s="5"/>
      <c r="D36" s="5"/>
      <c r="E36" s="5"/>
      <c r="F36" s="5"/>
      <c r="G36" s="5"/>
    </row>
    <row r="37" spans="1:7" ht="15.75">
      <c r="A37" s="2"/>
      <c r="B37" s="5"/>
      <c r="C37" s="5"/>
      <c r="D37" s="5"/>
      <c r="E37" s="5"/>
      <c r="F37" s="5"/>
      <c r="G37" s="5"/>
    </row>
    <row r="38" spans="1:7" ht="15.75">
      <c r="A38" s="2"/>
      <c r="B38" s="5"/>
      <c r="C38" s="5"/>
      <c r="D38" s="5"/>
      <c r="E38" s="5"/>
      <c r="F38" s="5"/>
      <c r="G38" s="5"/>
    </row>
    <row r="39" spans="1:7" ht="15.75">
      <c r="A39" s="2"/>
      <c r="B39" s="5"/>
      <c r="C39" s="5"/>
      <c r="D39" s="5"/>
      <c r="E39" s="5"/>
      <c r="F39" s="5"/>
      <c r="G39" s="5"/>
    </row>
    <row r="40" spans="1:7" ht="15.75">
      <c r="A40" s="2"/>
      <c r="B40" s="5"/>
      <c r="C40" s="5"/>
      <c r="D40" s="5"/>
      <c r="E40" s="5"/>
      <c r="F40" s="5"/>
      <c r="G40" s="5"/>
    </row>
    <row r="41" spans="1:7" ht="15.75">
      <c r="A41" s="2"/>
      <c r="B41" s="5"/>
      <c r="C41" s="5"/>
      <c r="D41" s="5"/>
      <c r="E41" s="5"/>
      <c r="F41" s="5"/>
      <c r="G41" s="5"/>
    </row>
    <row r="42" spans="1:7" ht="15.75">
      <c r="A42" s="2"/>
      <c r="B42" s="5"/>
      <c r="C42" s="5"/>
      <c r="D42" s="5"/>
      <c r="E42" s="5"/>
      <c r="F42" s="5"/>
      <c r="G42" s="5"/>
    </row>
    <row r="43" spans="1:7" ht="15.75">
      <c r="A43" s="2"/>
      <c r="B43" s="5"/>
      <c r="C43" s="5"/>
      <c r="D43" s="5"/>
      <c r="E43" s="5"/>
      <c r="F43" s="5"/>
      <c r="G43" s="5"/>
    </row>
    <row r="44" spans="1:7" ht="15.75">
      <c r="A44" s="2"/>
      <c r="B44" s="5"/>
      <c r="C44" s="5"/>
      <c r="D44" s="5"/>
      <c r="E44" s="5"/>
      <c r="F44" s="5"/>
      <c r="G44" s="5"/>
    </row>
    <row r="45" spans="1:7" ht="15.75">
      <c r="A45" s="2"/>
      <c r="B45" s="5"/>
      <c r="C45" s="5"/>
      <c r="D45" s="5"/>
      <c r="E45" s="5"/>
      <c r="F45" s="5"/>
      <c r="G45" s="5"/>
    </row>
    <row r="46" spans="1:7" ht="15.75">
      <c r="A46" s="2"/>
      <c r="B46" s="5"/>
      <c r="C46" s="5"/>
      <c r="D46" s="5"/>
      <c r="E46" s="5"/>
      <c r="F46" s="5"/>
      <c r="G46" s="5"/>
    </row>
    <row r="47" spans="1:7" ht="15.75">
      <c r="A47" s="2"/>
      <c r="B47" s="5"/>
      <c r="C47" s="5"/>
      <c r="D47" s="5"/>
      <c r="E47" s="5"/>
      <c r="F47" s="5"/>
      <c r="G47" s="5"/>
    </row>
    <row r="48" spans="1:7">
      <c r="A48" s="1"/>
      <c r="B48" s="5"/>
      <c r="C48" s="5"/>
      <c r="D48" s="5"/>
      <c r="E48" s="5"/>
      <c r="F48" s="5"/>
      <c r="G48" s="5"/>
    </row>
    <row r="49" spans="1:7">
      <c r="A49" s="1"/>
      <c r="B49" s="5"/>
      <c r="C49" s="5"/>
      <c r="D49" s="5"/>
      <c r="E49" s="5"/>
      <c r="F49" s="5"/>
      <c r="G49" s="5"/>
    </row>
    <row r="50" spans="1:7">
      <c r="A50" s="1"/>
      <c r="B50" s="5"/>
      <c r="C50" s="5"/>
      <c r="D50" s="5"/>
      <c r="E50" s="5"/>
      <c r="F50" s="5"/>
      <c r="G50" s="5"/>
    </row>
    <row r="51" spans="1:7">
      <c r="A51" s="1"/>
      <c r="B51" s="5"/>
      <c r="C51" s="5"/>
      <c r="D51" s="5"/>
      <c r="E51" s="5"/>
      <c r="F51" s="5"/>
      <c r="G51" s="5"/>
    </row>
    <row r="52" spans="1:7">
      <c r="A52" s="1"/>
      <c r="B52" s="5"/>
      <c r="C52" s="5"/>
      <c r="D52" s="5"/>
      <c r="E52" s="5"/>
      <c r="F52" s="5"/>
      <c r="G52" s="5"/>
    </row>
    <row r="53" spans="1:7">
      <c r="A53" s="1"/>
      <c r="B53" s="5"/>
      <c r="C53" s="5"/>
      <c r="D53" s="5"/>
      <c r="E53" s="5"/>
      <c r="F53" s="5"/>
      <c r="G53" s="5"/>
    </row>
    <row r="54" spans="1:7">
      <c r="A54" s="1"/>
      <c r="B54" s="5"/>
      <c r="C54" s="5"/>
      <c r="D54" s="5"/>
      <c r="E54" s="5"/>
      <c r="F54" s="5"/>
      <c r="G54" s="5"/>
    </row>
    <row r="55" spans="1:7">
      <c r="A55" s="1"/>
      <c r="B55" s="5"/>
      <c r="C55" s="5"/>
      <c r="D55" s="5"/>
      <c r="E55" s="5"/>
      <c r="F55" s="5"/>
      <c r="G55" s="5"/>
    </row>
    <row r="56" spans="1:7">
      <c r="A56" s="1"/>
      <c r="B56" s="5"/>
      <c r="C56" s="5"/>
      <c r="D56" s="5"/>
      <c r="E56" s="5"/>
      <c r="F56" s="5"/>
      <c r="G56" s="5"/>
    </row>
    <row r="57" spans="1:7">
      <c r="A57" s="1"/>
      <c r="B57" s="5"/>
      <c r="C57" s="5"/>
      <c r="D57" s="5"/>
      <c r="E57" s="5"/>
      <c r="F57" s="5"/>
      <c r="G57" s="5"/>
    </row>
    <row r="58" spans="1:7">
      <c r="A58" s="1"/>
      <c r="B58" s="5"/>
      <c r="C58" s="5"/>
      <c r="D58" s="5"/>
      <c r="E58" s="5"/>
      <c r="F58" s="5"/>
      <c r="G58" s="5"/>
    </row>
    <row r="59" spans="1:7">
      <c r="A59" s="1"/>
      <c r="B59" s="5"/>
      <c r="C59" s="5"/>
      <c r="D59" s="5"/>
      <c r="E59" s="5"/>
      <c r="F59" s="5"/>
      <c r="G59" s="5"/>
    </row>
    <row r="60" spans="1:7">
      <c r="A60" s="1"/>
      <c r="B60" s="5"/>
      <c r="C60" s="5"/>
      <c r="D60" s="5"/>
      <c r="E60" s="5"/>
      <c r="F60" s="5"/>
      <c r="G60" s="5"/>
    </row>
    <row r="61" spans="1:7">
      <c r="A61" s="1"/>
      <c r="B61" s="5"/>
      <c r="C61" s="5"/>
      <c r="D61" s="5"/>
      <c r="E61" s="5"/>
      <c r="F61" s="5"/>
      <c r="G61" s="5"/>
    </row>
    <row r="62" spans="1:7">
      <c r="A62" s="1"/>
      <c r="B62" s="5"/>
      <c r="C62" s="5"/>
      <c r="D62" s="5"/>
      <c r="E62" s="5"/>
      <c r="F62" s="5"/>
      <c r="G62" s="5"/>
    </row>
    <row r="63" spans="1:7">
      <c r="A63" s="1"/>
      <c r="B63" s="5"/>
      <c r="C63" s="5"/>
      <c r="D63" s="5"/>
      <c r="E63" s="5"/>
      <c r="F63" s="5"/>
      <c r="G63" s="5"/>
    </row>
    <row r="64" spans="1:7">
      <c r="A64" s="1"/>
      <c r="B64" s="5"/>
      <c r="C64" s="5"/>
      <c r="D64" s="5"/>
      <c r="E64" s="5"/>
      <c r="F64" s="5"/>
      <c r="G64" s="5"/>
    </row>
    <row r="65" spans="1:7">
      <c r="A65" s="1"/>
      <c r="B65" s="5"/>
      <c r="C65" s="5"/>
      <c r="D65" s="5"/>
      <c r="E65" s="5"/>
      <c r="F65" s="5"/>
      <c r="G65" s="5"/>
    </row>
    <row r="66" spans="1:7">
      <c r="A66" s="1"/>
      <c r="B66" s="5"/>
      <c r="C66" s="5"/>
      <c r="D66" s="5"/>
      <c r="E66" s="5"/>
      <c r="F66" s="5"/>
      <c r="G66" s="5"/>
    </row>
    <row r="67" spans="1:7">
      <c r="A67" s="1"/>
      <c r="B67" s="5"/>
      <c r="C67" s="5"/>
      <c r="D67" s="5"/>
      <c r="E67" s="5"/>
      <c r="F67" s="5"/>
      <c r="G67" s="5"/>
    </row>
    <row r="68" spans="1:7">
      <c r="A68" s="1"/>
      <c r="B68" s="5"/>
      <c r="C68" s="5"/>
      <c r="D68" s="5"/>
      <c r="E68" s="5"/>
      <c r="F68" s="5"/>
      <c r="G68" s="5"/>
    </row>
    <row r="69" spans="1:7">
      <c r="A69" s="1"/>
      <c r="B69" s="5"/>
      <c r="C69" s="5"/>
      <c r="D69" s="5"/>
      <c r="E69" s="5"/>
      <c r="F69" s="5"/>
      <c r="G69" s="5"/>
    </row>
    <row r="70" spans="1:7">
      <c r="A70" s="1"/>
      <c r="B70" s="5"/>
      <c r="C70" s="5"/>
      <c r="D70" s="5"/>
      <c r="E70" s="5"/>
      <c r="F70" s="5"/>
      <c r="G70" s="5"/>
    </row>
    <row r="71" spans="1:7">
      <c r="A71" s="1"/>
      <c r="B71" s="5"/>
      <c r="C71" s="5"/>
      <c r="D71" s="5"/>
      <c r="E71" s="5"/>
      <c r="F71" s="5"/>
      <c r="G71" s="5"/>
    </row>
    <row r="72" spans="1:7">
      <c r="A72" s="1"/>
      <c r="B72" s="5"/>
      <c r="C72" s="5"/>
      <c r="D72" s="5"/>
      <c r="E72" s="5"/>
      <c r="F72" s="5"/>
      <c r="G72" s="5"/>
    </row>
    <row r="73" spans="1:7">
      <c r="A73" s="1"/>
      <c r="B73" s="5"/>
      <c r="C73" s="5"/>
      <c r="D73" s="5"/>
      <c r="E73" s="5"/>
      <c r="F73" s="5"/>
      <c r="G73" s="5"/>
    </row>
    <row r="74" spans="1:7">
      <c r="A74" s="1"/>
      <c r="B74" s="5"/>
      <c r="C74" s="5"/>
      <c r="D74" s="5"/>
      <c r="E74" s="5"/>
      <c r="F74" s="5"/>
      <c r="G74" s="5"/>
    </row>
    <row r="75" spans="1:7">
      <c r="A75" s="1"/>
      <c r="B75" s="5"/>
      <c r="C75" s="5"/>
      <c r="D75" s="5"/>
      <c r="E75" s="5"/>
      <c r="F75" s="5"/>
      <c r="G75" s="5"/>
    </row>
    <row r="76" spans="1:7">
      <c r="A76" s="1"/>
      <c r="B76" s="5"/>
      <c r="C76" s="5"/>
      <c r="D76" s="5"/>
      <c r="E76" s="5"/>
      <c r="F76" s="5"/>
      <c r="G76" s="5"/>
    </row>
    <row r="77" spans="1:7">
      <c r="A77" s="1"/>
      <c r="B77" s="5"/>
      <c r="C77" s="5"/>
      <c r="D77" s="5"/>
      <c r="E77" s="5"/>
      <c r="F77" s="5"/>
      <c r="G77" s="5"/>
    </row>
    <row r="78" spans="1:7">
      <c r="A78" s="1"/>
      <c r="B78" s="5"/>
      <c r="C78" s="5"/>
      <c r="D78" s="5"/>
      <c r="E78" s="5"/>
      <c r="F78" s="5"/>
      <c r="G78" s="5"/>
    </row>
    <row r="79" spans="1:7">
      <c r="A79" s="1"/>
      <c r="B79" s="5"/>
      <c r="C79" s="5"/>
      <c r="D79" s="5"/>
      <c r="E79" s="5"/>
      <c r="F79" s="5"/>
      <c r="G79" s="5"/>
    </row>
    <row r="80" spans="1:7">
      <c r="A80" s="1"/>
      <c r="B80" s="5"/>
      <c r="C80" s="5"/>
      <c r="D80" s="5"/>
      <c r="E80" s="5"/>
      <c r="F80" s="5"/>
      <c r="G80" s="5"/>
    </row>
    <row r="81" spans="1:7">
      <c r="A81" s="1"/>
      <c r="B81" s="5"/>
      <c r="C81" s="5"/>
      <c r="D81" s="5"/>
      <c r="E81" s="5"/>
      <c r="F81" s="5"/>
      <c r="G81" s="5"/>
    </row>
    <row r="82" spans="1:7">
      <c r="A82" s="1"/>
      <c r="B82" s="5"/>
      <c r="C82" s="5"/>
      <c r="D82" s="5"/>
      <c r="E82" s="5"/>
      <c r="F82" s="5"/>
      <c r="G82" s="5"/>
    </row>
    <row r="83" spans="1:7">
      <c r="A83" s="1"/>
      <c r="B83" s="5"/>
      <c r="C83" s="5"/>
      <c r="D83" s="5"/>
      <c r="E83" s="5"/>
      <c r="F83" s="5"/>
      <c r="G83" s="5"/>
    </row>
    <row r="84" spans="1:7">
      <c r="A84" s="1"/>
      <c r="B84" s="5"/>
      <c r="C84" s="5"/>
      <c r="D84" s="5"/>
      <c r="E84" s="5"/>
      <c r="F84" s="5"/>
      <c r="G84" s="5"/>
    </row>
    <row r="85" spans="1:7">
      <c r="A85" s="1"/>
      <c r="B85" s="5"/>
      <c r="C85" s="5"/>
      <c r="D85" s="5"/>
      <c r="E85" s="5"/>
      <c r="F85" s="5"/>
      <c r="G85" s="5"/>
    </row>
    <row r="86" spans="1:7">
      <c r="A86" s="1"/>
      <c r="B86" s="5"/>
      <c r="C86" s="5"/>
      <c r="D86" s="5"/>
      <c r="E86" s="5"/>
      <c r="F86" s="5"/>
      <c r="G86" s="5"/>
    </row>
    <row r="87" spans="1:7">
      <c r="A87" s="1"/>
      <c r="B87" s="5"/>
      <c r="C87" s="5"/>
      <c r="D87" s="5"/>
      <c r="E87" s="5"/>
      <c r="F87" s="5"/>
      <c r="G87" s="5"/>
    </row>
    <row r="88" spans="1:7">
      <c r="A88" s="1"/>
      <c r="B88" s="5"/>
      <c r="C88" s="5"/>
      <c r="D88" s="5"/>
      <c r="E88" s="5"/>
      <c r="F88" s="5"/>
      <c r="G88" s="5"/>
    </row>
    <row r="89" spans="1:7">
      <c r="A89" s="1"/>
      <c r="B89" s="5"/>
      <c r="C89" s="5"/>
      <c r="D89" s="5"/>
      <c r="E89" s="5"/>
      <c r="F89" s="5"/>
      <c r="G89" s="5"/>
    </row>
    <row r="90" spans="1:7">
      <c r="A90" s="1"/>
      <c r="B90" s="5"/>
      <c r="C90" s="5"/>
      <c r="D90" s="5"/>
      <c r="E90" s="5"/>
      <c r="F90" s="5"/>
      <c r="G90" s="5"/>
    </row>
    <row r="91" spans="1:7">
      <c r="A91" s="1"/>
      <c r="B91" s="5"/>
      <c r="C91" s="5"/>
      <c r="D91" s="5"/>
      <c r="E91" s="5"/>
      <c r="F91" s="5"/>
      <c r="G91" s="5"/>
    </row>
    <row r="92" spans="1:7">
      <c r="A92" s="1"/>
      <c r="B92" s="5"/>
      <c r="C92" s="5"/>
      <c r="D92" s="5"/>
      <c r="E92" s="5"/>
      <c r="F92" s="5"/>
      <c r="G92" s="5"/>
    </row>
    <row r="93" spans="1:7">
      <c r="A93" s="1"/>
      <c r="B93" s="5"/>
      <c r="C93" s="5"/>
      <c r="D93" s="5"/>
      <c r="E93" s="5"/>
      <c r="F93" s="5"/>
      <c r="G93" s="5"/>
    </row>
    <row r="94" spans="1:7">
      <c r="A94" s="1"/>
      <c r="B94" s="5"/>
      <c r="C94" s="5"/>
      <c r="D94" s="5"/>
      <c r="E94" s="5"/>
      <c r="F94" s="5"/>
      <c r="G94" s="5"/>
    </row>
    <row r="95" spans="1:7">
      <c r="A95" s="1"/>
      <c r="B95" s="5"/>
      <c r="C95" s="5"/>
      <c r="D95" s="5"/>
      <c r="E95" s="5"/>
      <c r="F95" s="5"/>
      <c r="G95" s="5"/>
    </row>
    <row r="96" spans="1:7">
      <c r="A96" s="1"/>
      <c r="B96" s="5"/>
      <c r="C96" s="5"/>
      <c r="D96" s="5"/>
      <c r="E96" s="5"/>
      <c r="F96" s="5"/>
      <c r="G96" s="5"/>
    </row>
    <row r="97" spans="1:7">
      <c r="A97" s="1"/>
      <c r="B97" s="5"/>
      <c r="C97" s="5"/>
      <c r="D97" s="5"/>
      <c r="E97" s="5"/>
      <c r="F97" s="5"/>
      <c r="G97" s="5"/>
    </row>
    <row r="98" spans="1:7">
      <c r="A98" s="1"/>
      <c r="B98" s="5"/>
      <c r="C98" s="5"/>
      <c r="D98" s="5"/>
      <c r="E98" s="5"/>
      <c r="F98" s="5"/>
      <c r="G98" s="5"/>
    </row>
    <row r="99" spans="1:7">
      <c r="A99" s="1"/>
      <c r="B99" s="5"/>
      <c r="C99" s="5"/>
      <c r="D99" s="5"/>
      <c r="E99" s="5"/>
      <c r="F99" s="5"/>
      <c r="G99" s="5"/>
    </row>
    <row r="100" spans="1:7">
      <c r="A100" s="1"/>
      <c r="B100" s="5"/>
      <c r="C100" s="5"/>
      <c r="D100" s="5"/>
      <c r="E100" s="5"/>
      <c r="F100" s="5"/>
      <c r="G100" s="5"/>
    </row>
    <row r="101" spans="1:7">
      <c r="A101" s="1"/>
      <c r="B101" s="5"/>
      <c r="C101" s="5"/>
      <c r="D101" s="5"/>
      <c r="E101" s="5"/>
      <c r="F101" s="5"/>
      <c r="G101" s="5"/>
    </row>
    <row r="102" spans="1:7">
      <c r="A102" s="1"/>
      <c r="B102" s="5"/>
      <c r="C102" s="5"/>
      <c r="D102" s="5"/>
      <c r="E102" s="5"/>
      <c r="F102" s="5"/>
      <c r="G102" s="5"/>
    </row>
    <row r="103" spans="1:7">
      <c r="A103" s="1"/>
      <c r="B103" s="5"/>
      <c r="C103" s="5"/>
      <c r="D103" s="5"/>
      <c r="E103" s="5"/>
      <c r="F103" s="5"/>
      <c r="G103" s="5"/>
    </row>
    <row r="104" spans="1:7">
      <c r="A104" s="1"/>
      <c r="B104" s="5"/>
      <c r="C104" s="5"/>
      <c r="D104" s="5"/>
      <c r="E104" s="5"/>
      <c r="F104" s="5"/>
      <c r="G104" s="5"/>
    </row>
    <row r="105" spans="1:7">
      <c r="A105" s="1"/>
      <c r="B105" s="5"/>
      <c r="C105" s="5"/>
      <c r="D105" s="5"/>
      <c r="E105" s="5"/>
      <c r="F105" s="5"/>
      <c r="G105" s="5"/>
    </row>
    <row r="106" spans="1:7">
      <c r="A106" s="1"/>
      <c r="B106" s="5"/>
      <c r="C106" s="5"/>
      <c r="D106" s="5"/>
      <c r="E106" s="5"/>
      <c r="F106" s="5"/>
      <c r="G106" s="5"/>
    </row>
    <row r="107" spans="1:7">
      <c r="A107" s="1"/>
      <c r="B107" s="5"/>
      <c r="C107" s="5"/>
      <c r="D107" s="5"/>
      <c r="E107" s="5"/>
      <c r="F107" s="5"/>
      <c r="G107" s="5"/>
    </row>
    <row r="108" spans="1:7">
      <c r="A108" s="1"/>
      <c r="B108" s="5"/>
      <c r="C108" s="5"/>
      <c r="D108" s="5"/>
      <c r="E108" s="5"/>
      <c r="F108" s="5"/>
      <c r="G108" s="5"/>
    </row>
    <row r="109" spans="1:7">
      <c r="A109" s="1"/>
      <c r="B109" s="5"/>
      <c r="C109" s="5"/>
      <c r="D109" s="5"/>
      <c r="E109" s="5"/>
      <c r="F109" s="5"/>
      <c r="G109" s="5"/>
    </row>
    <row r="110" spans="1:7">
      <c r="A110" s="1"/>
      <c r="B110" s="5"/>
      <c r="C110" s="5"/>
      <c r="D110" s="5"/>
      <c r="E110" s="5"/>
      <c r="F110" s="5"/>
      <c r="G110" s="5"/>
    </row>
    <row r="111" spans="1:7">
      <c r="A111" s="1"/>
      <c r="B111" s="5"/>
      <c r="C111" s="5"/>
      <c r="D111" s="5"/>
      <c r="E111" s="5"/>
      <c r="F111" s="5"/>
      <c r="G111" s="5"/>
    </row>
    <row r="112" spans="1:7">
      <c r="A112" s="1"/>
      <c r="B112" s="5"/>
      <c r="C112" s="5"/>
      <c r="D112" s="5"/>
      <c r="E112" s="5"/>
      <c r="F112" s="5"/>
      <c r="G112" s="5"/>
    </row>
    <row r="113" spans="1:7">
      <c r="A113" s="1"/>
      <c r="B113" s="5"/>
      <c r="C113" s="5"/>
      <c r="D113" s="5"/>
      <c r="E113" s="5"/>
      <c r="F113" s="5"/>
      <c r="G113" s="5"/>
    </row>
    <row r="114" spans="1:7">
      <c r="A114" s="1"/>
      <c r="B114" s="5"/>
      <c r="C114" s="5"/>
      <c r="D114" s="5"/>
      <c r="E114" s="5"/>
      <c r="F114" s="5"/>
      <c r="G114" s="5"/>
    </row>
    <row r="115" spans="1:7">
      <c r="A115" s="1"/>
      <c r="B115" s="5"/>
      <c r="C115" s="5"/>
      <c r="D115" s="5"/>
      <c r="E115" s="5"/>
      <c r="F115" s="5"/>
      <c r="G115" s="5"/>
    </row>
    <row r="116" spans="1:7">
      <c r="A116" s="1"/>
      <c r="B116" s="5"/>
      <c r="C116" s="5"/>
      <c r="D116" s="5"/>
      <c r="E116" s="5"/>
      <c r="F116" s="5"/>
      <c r="G116" s="5"/>
    </row>
    <row r="117" spans="1:7">
      <c r="A117" s="1"/>
      <c r="B117" s="5"/>
      <c r="C117" s="5"/>
      <c r="D117" s="5"/>
      <c r="E117" s="5"/>
      <c r="F117" s="5"/>
      <c r="G117" s="5"/>
    </row>
    <row r="118" spans="1:7">
      <c r="A118" s="1"/>
      <c r="B118" s="5"/>
      <c r="C118" s="5"/>
      <c r="D118" s="5"/>
      <c r="E118" s="5"/>
      <c r="F118" s="5"/>
      <c r="G118" s="5"/>
    </row>
    <row r="119" spans="1:7">
      <c r="A119" s="1"/>
      <c r="B119" s="5"/>
      <c r="C119" s="5"/>
      <c r="D119" s="5"/>
      <c r="E119" s="5"/>
      <c r="F119" s="5"/>
      <c r="G119" s="5"/>
    </row>
    <row r="120" spans="1:7">
      <c r="A120" s="1"/>
      <c r="B120" s="5"/>
      <c r="C120" s="5"/>
      <c r="D120" s="5"/>
      <c r="E120" s="5"/>
      <c r="F120" s="5"/>
      <c r="G120" s="5"/>
    </row>
    <row r="121" spans="1:7">
      <c r="A121" s="1"/>
      <c r="B121" s="5"/>
      <c r="C121" s="5"/>
      <c r="D121" s="5"/>
      <c r="E121" s="5"/>
      <c r="F121" s="5"/>
      <c r="G121" s="5"/>
    </row>
    <row r="122" spans="1:7">
      <c r="A122" s="1"/>
      <c r="B122" s="5"/>
      <c r="C122" s="5"/>
      <c r="D122" s="5"/>
      <c r="E122" s="5"/>
      <c r="F122" s="5"/>
      <c r="G122" s="5"/>
    </row>
    <row r="123" spans="1:7">
      <c r="A123" s="1"/>
      <c r="B123" s="5"/>
      <c r="C123" s="5"/>
      <c r="D123" s="5"/>
      <c r="E123" s="5"/>
      <c r="F123" s="5"/>
      <c r="G123" s="5"/>
    </row>
    <row r="124" spans="1:7">
      <c r="A124" s="1"/>
      <c r="B124" s="5"/>
      <c r="C124" s="5"/>
      <c r="D124" s="5"/>
      <c r="E124" s="5"/>
      <c r="F124" s="5"/>
      <c r="G124" s="5"/>
    </row>
    <row r="125" spans="1:7">
      <c r="A125" s="1"/>
      <c r="B125" s="5"/>
      <c r="C125" s="5"/>
      <c r="D125" s="5"/>
      <c r="E125" s="5"/>
      <c r="F125" s="5"/>
      <c r="G125" s="5"/>
    </row>
    <row r="126" spans="1:7">
      <c r="A126" s="1"/>
      <c r="B126" s="5"/>
      <c r="C126" s="5"/>
      <c r="D126" s="5"/>
      <c r="E126" s="5"/>
      <c r="F126" s="5"/>
      <c r="G126" s="5"/>
    </row>
    <row r="127" spans="1:7">
      <c r="A127" s="1"/>
      <c r="B127" s="5"/>
      <c r="C127" s="5"/>
      <c r="D127" s="5"/>
      <c r="E127" s="5"/>
      <c r="F127" s="5"/>
      <c r="G127" s="5"/>
    </row>
    <row r="128" spans="1:7">
      <c r="A128" s="1"/>
      <c r="B128" s="5"/>
      <c r="C128" s="5"/>
      <c r="D128" s="5"/>
      <c r="E128" s="5"/>
      <c r="F128" s="5"/>
      <c r="G128" s="5"/>
    </row>
    <row r="129" spans="1:7">
      <c r="A129" s="1"/>
      <c r="B129" s="5"/>
      <c r="C129" s="5"/>
      <c r="D129" s="5"/>
      <c r="E129" s="5"/>
      <c r="F129" s="5"/>
      <c r="G129" s="5"/>
    </row>
    <row r="130" spans="1:7">
      <c r="A130" s="1"/>
      <c r="B130" s="5"/>
      <c r="C130" s="5"/>
      <c r="D130" s="5"/>
      <c r="E130" s="5"/>
      <c r="F130" s="5"/>
      <c r="G130" s="5"/>
    </row>
    <row r="131" spans="1:7">
      <c r="A131" s="1"/>
      <c r="B131" s="5"/>
      <c r="C131" s="5"/>
      <c r="D131" s="5"/>
      <c r="E131" s="5"/>
      <c r="F131" s="5"/>
      <c r="G131" s="5"/>
    </row>
    <row r="132" spans="1:7">
      <c r="A132" s="1"/>
      <c r="B132" s="5"/>
      <c r="C132" s="5"/>
      <c r="D132" s="5"/>
      <c r="E132" s="5"/>
      <c r="F132" s="5"/>
      <c r="G132" s="5"/>
    </row>
    <row r="133" spans="1:7">
      <c r="A133" s="1"/>
      <c r="B133" s="5"/>
      <c r="C133" s="5"/>
      <c r="D133" s="5"/>
      <c r="E133" s="5"/>
      <c r="F133" s="5"/>
      <c r="G133" s="5"/>
    </row>
    <row r="134" spans="1:7">
      <c r="A134" s="1"/>
      <c r="B134" s="5"/>
      <c r="C134" s="5"/>
      <c r="D134" s="5"/>
      <c r="E134" s="5"/>
      <c r="F134" s="5"/>
      <c r="G134" s="5"/>
    </row>
    <row r="135" spans="1:7">
      <c r="A135" s="1"/>
      <c r="B135" s="5"/>
      <c r="C135" s="5"/>
      <c r="D135" s="5"/>
      <c r="E135" s="5"/>
      <c r="F135" s="5"/>
      <c r="G135" s="5"/>
    </row>
    <row r="136" spans="1:7">
      <c r="A136" s="1"/>
      <c r="B136" s="5"/>
      <c r="C136" s="5"/>
      <c r="D136" s="5"/>
      <c r="E136" s="5"/>
      <c r="F136" s="5"/>
      <c r="G136" s="5"/>
    </row>
    <row r="137" spans="1:7">
      <c r="A137" s="1"/>
      <c r="B137" s="5"/>
      <c r="C137" s="5"/>
      <c r="D137" s="5"/>
      <c r="E137" s="5"/>
      <c r="F137" s="5"/>
      <c r="G137" s="5"/>
    </row>
    <row r="138" spans="1:7">
      <c r="A138" s="1"/>
      <c r="B138" s="5"/>
      <c r="C138" s="5"/>
      <c r="D138" s="5"/>
      <c r="E138" s="5"/>
      <c r="F138" s="5"/>
      <c r="G138" s="5"/>
    </row>
    <row r="139" spans="1:7">
      <c r="A139" s="1"/>
      <c r="B139" s="5"/>
      <c r="C139" s="5"/>
      <c r="D139" s="5"/>
      <c r="E139" s="5"/>
      <c r="F139" s="5"/>
      <c r="G139" s="5"/>
    </row>
    <row r="140" spans="1:7">
      <c r="A140" s="1"/>
      <c r="B140" s="5"/>
      <c r="C140" s="5"/>
      <c r="D140" s="5"/>
      <c r="E140" s="5"/>
      <c r="F140" s="5"/>
      <c r="G140" s="5"/>
    </row>
    <row r="141" spans="1:7">
      <c r="A141" s="1"/>
      <c r="B141" s="5"/>
      <c r="C141" s="5"/>
      <c r="D141" s="5"/>
      <c r="E141" s="5"/>
      <c r="F141" s="5"/>
      <c r="G141" s="5"/>
    </row>
    <row r="142" spans="1:7">
      <c r="A142" s="1"/>
      <c r="B142" s="5"/>
      <c r="C142" s="5"/>
      <c r="D142" s="5"/>
      <c r="E142" s="5"/>
      <c r="F142" s="5"/>
      <c r="G142" s="5"/>
    </row>
    <row r="143" spans="1:7">
      <c r="A143" s="1"/>
      <c r="B143" s="5"/>
      <c r="C143" s="5"/>
      <c r="D143" s="5"/>
      <c r="E143" s="5"/>
      <c r="F143" s="5"/>
      <c r="G143" s="5"/>
    </row>
    <row r="144" spans="1:7">
      <c r="A144" s="1"/>
      <c r="B144" s="5"/>
      <c r="C144" s="5"/>
      <c r="D144" s="5"/>
      <c r="E144" s="5"/>
      <c r="F144" s="5"/>
      <c r="G144" s="5"/>
    </row>
    <row r="145" spans="1:7">
      <c r="A145" s="1"/>
      <c r="B145" s="5"/>
      <c r="C145" s="5"/>
      <c r="D145" s="5"/>
      <c r="E145" s="5"/>
      <c r="F145" s="5"/>
      <c r="G145" s="5"/>
    </row>
    <row r="146" spans="1:7">
      <c r="A146" s="1"/>
      <c r="B146" s="5"/>
      <c r="C146" s="5"/>
      <c r="D146" s="5"/>
      <c r="E146" s="5"/>
      <c r="F146" s="5"/>
      <c r="G146" s="5"/>
    </row>
    <row r="147" spans="1:7">
      <c r="A147" s="1"/>
      <c r="B147" s="5"/>
      <c r="C147" s="5"/>
      <c r="D147" s="5"/>
      <c r="E147" s="5"/>
      <c r="F147" s="5"/>
      <c r="G147" s="5"/>
    </row>
    <row r="148" spans="1:7">
      <c r="A148" s="1"/>
      <c r="B148" s="5"/>
      <c r="C148" s="5"/>
      <c r="D148" s="5"/>
      <c r="E148" s="5"/>
      <c r="F148" s="5"/>
      <c r="G148" s="5"/>
    </row>
    <row r="149" spans="1:7">
      <c r="A149" s="1"/>
      <c r="B149" s="5"/>
      <c r="C149" s="5"/>
      <c r="D149" s="5"/>
      <c r="E149" s="5"/>
      <c r="F149" s="5"/>
      <c r="G149" s="5"/>
    </row>
    <row r="150" spans="1:7">
      <c r="A150" s="1"/>
      <c r="B150" s="5"/>
      <c r="C150" s="5"/>
      <c r="D150" s="5"/>
      <c r="E150" s="5"/>
      <c r="F150" s="5"/>
      <c r="G150" s="5"/>
    </row>
    <row r="151" spans="1:7">
      <c r="A151" s="1"/>
      <c r="B151" s="5"/>
      <c r="C151" s="5"/>
      <c r="D151" s="5"/>
      <c r="E151" s="5"/>
      <c r="F151" s="5"/>
      <c r="G151" s="5"/>
    </row>
    <row r="152" spans="1:7">
      <c r="A152" s="1"/>
      <c r="B152" s="5"/>
      <c r="C152" s="5"/>
      <c r="D152" s="5"/>
      <c r="E152" s="5"/>
      <c r="F152" s="5"/>
      <c r="G152" s="5"/>
    </row>
    <row r="153" spans="1:7">
      <c r="A153" s="1"/>
      <c r="B153" s="5"/>
      <c r="C153" s="5"/>
      <c r="D153" s="5"/>
      <c r="E153" s="5"/>
      <c r="F153" s="5"/>
      <c r="G153" s="5"/>
    </row>
    <row r="154" spans="1:7">
      <c r="A154" s="1"/>
      <c r="B154" s="5"/>
      <c r="C154" s="5"/>
      <c r="D154" s="5"/>
      <c r="E154" s="5"/>
      <c r="F154" s="5"/>
      <c r="G154" s="5"/>
    </row>
    <row r="155" spans="1:7">
      <c r="A155" s="1"/>
      <c r="B155" s="5"/>
      <c r="C155" s="5"/>
      <c r="D155" s="5"/>
      <c r="E155" s="5"/>
      <c r="F155" s="5"/>
      <c r="G155" s="5"/>
    </row>
    <row r="156" spans="1:7">
      <c r="A156" s="1"/>
      <c r="B156" s="5"/>
      <c r="C156" s="5"/>
      <c r="D156" s="5"/>
      <c r="E156" s="5"/>
      <c r="F156" s="5"/>
      <c r="G156" s="5"/>
    </row>
    <row r="157" spans="1:7">
      <c r="A157" s="1"/>
      <c r="B157" s="5"/>
      <c r="C157" s="5"/>
      <c r="D157" s="5"/>
      <c r="E157" s="5"/>
      <c r="F157" s="5"/>
      <c r="G157" s="5"/>
    </row>
    <row r="158" spans="1:7">
      <c r="A158" s="1"/>
      <c r="B158" s="5"/>
      <c r="C158" s="5"/>
      <c r="D158" s="5"/>
      <c r="E158" s="5"/>
      <c r="F158" s="5"/>
      <c r="G158" s="5"/>
    </row>
    <row r="159" spans="1:7">
      <c r="A159" s="1"/>
      <c r="B159" s="5"/>
      <c r="C159" s="5"/>
      <c r="D159" s="5"/>
      <c r="E159" s="5"/>
      <c r="F159" s="5"/>
      <c r="G159" s="5"/>
    </row>
    <row r="160" spans="1:7">
      <c r="A160" s="1"/>
      <c r="B160" s="5"/>
      <c r="C160" s="5"/>
      <c r="D160" s="5"/>
      <c r="E160" s="5"/>
      <c r="F160" s="5"/>
      <c r="G160" s="5"/>
    </row>
    <row r="161" spans="1:7">
      <c r="A161" s="1"/>
      <c r="B161" s="5"/>
      <c r="C161" s="5"/>
      <c r="D161" s="5"/>
      <c r="E161" s="5"/>
      <c r="F161" s="5"/>
      <c r="G161" s="5"/>
    </row>
    <row r="162" spans="1:7">
      <c r="A162" s="1"/>
      <c r="B162" s="5"/>
      <c r="C162" s="5"/>
      <c r="D162" s="5"/>
      <c r="E162" s="5"/>
      <c r="F162" s="5"/>
      <c r="G162" s="5"/>
    </row>
    <row r="163" spans="1:7">
      <c r="A163" s="1"/>
      <c r="B163" s="5"/>
      <c r="C163" s="5"/>
      <c r="D163" s="5"/>
      <c r="E163" s="5"/>
      <c r="F163" s="5"/>
      <c r="G163" s="5"/>
    </row>
    <row r="164" spans="1:7">
      <c r="A164" s="1"/>
      <c r="B164" s="5"/>
      <c r="C164" s="5"/>
      <c r="D164" s="5"/>
      <c r="E164" s="5"/>
      <c r="F164" s="5"/>
      <c r="G164" s="5"/>
    </row>
    <row r="165" spans="1:7">
      <c r="A165" s="1"/>
      <c r="B165" s="5"/>
      <c r="C165" s="5"/>
      <c r="D165" s="5"/>
      <c r="E165" s="5"/>
      <c r="F165" s="5"/>
      <c r="G165" s="5"/>
    </row>
    <row r="166" spans="1:7">
      <c r="A166" s="1"/>
      <c r="B166" s="5"/>
      <c r="C166" s="5"/>
      <c r="D166" s="5"/>
      <c r="E166" s="5"/>
      <c r="F166" s="5"/>
      <c r="G166" s="5"/>
    </row>
    <row r="167" spans="1:7">
      <c r="A167" s="1"/>
      <c r="B167" s="5"/>
      <c r="C167" s="5"/>
      <c r="D167" s="5"/>
      <c r="E167" s="5"/>
      <c r="F167" s="5"/>
      <c r="G167" s="5"/>
    </row>
    <row r="168" spans="1:7">
      <c r="A168" s="1"/>
      <c r="B168" s="5"/>
      <c r="C168" s="5"/>
      <c r="D168" s="5"/>
      <c r="E168" s="5"/>
      <c r="F168" s="5"/>
      <c r="G168" s="5"/>
    </row>
    <row r="169" spans="1:7">
      <c r="A169" s="1"/>
      <c r="B169" s="5"/>
      <c r="C169" s="5"/>
      <c r="D169" s="5"/>
      <c r="E169" s="5"/>
      <c r="F169" s="5"/>
      <c r="G169" s="5"/>
    </row>
    <row r="170" spans="1:7">
      <c r="A170" s="1"/>
      <c r="B170" s="5"/>
      <c r="C170" s="5"/>
      <c r="D170" s="5"/>
      <c r="E170" s="5"/>
      <c r="F170" s="5"/>
      <c r="G170" s="5"/>
    </row>
    <row r="171" spans="1:7">
      <c r="A171" s="1"/>
      <c r="B171" s="5"/>
      <c r="C171" s="5"/>
      <c r="D171" s="5"/>
      <c r="E171" s="5"/>
      <c r="F171" s="5"/>
      <c r="G171" s="5"/>
    </row>
    <row r="172" spans="1:7">
      <c r="A172" s="1"/>
      <c r="B172" s="5"/>
      <c r="C172" s="5"/>
      <c r="D172" s="5"/>
      <c r="E172" s="5"/>
      <c r="F172" s="5"/>
      <c r="G172" s="5"/>
    </row>
    <row r="173" spans="1:7">
      <c r="A173" s="1"/>
      <c r="B173" s="5"/>
      <c r="C173" s="5"/>
      <c r="D173" s="5"/>
      <c r="E173" s="5"/>
      <c r="F173" s="5"/>
      <c r="G173" s="5"/>
    </row>
    <row r="174" spans="1:7">
      <c r="A174" s="1"/>
      <c r="B174" s="5"/>
      <c r="C174" s="5"/>
      <c r="D174" s="5"/>
      <c r="E174" s="5"/>
      <c r="F174" s="5"/>
      <c r="G174" s="5"/>
    </row>
    <row r="175" spans="1:7">
      <c r="A175" s="1"/>
      <c r="B175" s="5"/>
      <c r="C175" s="5"/>
      <c r="D175" s="5"/>
      <c r="E175" s="5"/>
      <c r="F175" s="5"/>
      <c r="G175" s="5"/>
    </row>
    <row r="176" spans="1:7">
      <c r="A176" s="1"/>
      <c r="B176" s="5"/>
      <c r="C176" s="5"/>
      <c r="D176" s="5"/>
      <c r="E176" s="5"/>
      <c r="F176" s="5"/>
      <c r="G176" s="5"/>
    </row>
    <row r="177" spans="2:7">
      <c r="B177" s="5"/>
      <c r="C177" s="5"/>
      <c r="D177" s="5"/>
      <c r="E177" s="5"/>
      <c r="F177" s="5"/>
      <c r="G177" s="5"/>
    </row>
    <row r="178" spans="2:7">
      <c r="B178" s="5"/>
      <c r="C178" s="5"/>
      <c r="D178" s="5"/>
      <c r="E178" s="5"/>
      <c r="F178" s="5"/>
      <c r="G178" s="5"/>
    </row>
    <row r="179" spans="2:7">
      <c r="B179" s="5"/>
      <c r="C179" s="5"/>
      <c r="D179" s="5"/>
      <c r="E179" s="5"/>
      <c r="F179" s="5"/>
      <c r="G179" s="5"/>
    </row>
    <row r="180" spans="2:7">
      <c r="B180" s="5"/>
      <c r="C180" s="5"/>
      <c r="D180" s="5"/>
      <c r="E180" s="5"/>
      <c r="F180" s="5"/>
      <c r="G180" s="5"/>
    </row>
    <row r="181" spans="2:7">
      <c r="B181" s="5"/>
      <c r="C181" s="5"/>
      <c r="D181" s="5"/>
      <c r="E181" s="5"/>
      <c r="F181" s="5"/>
      <c r="G181" s="5"/>
    </row>
    <row r="182" spans="2:7">
      <c r="B182" s="5"/>
      <c r="C182" s="5"/>
      <c r="D182" s="5"/>
      <c r="E182" s="5"/>
      <c r="F182" s="5"/>
      <c r="G182" s="5"/>
    </row>
    <row r="183" spans="2:7">
      <c r="B183" s="5"/>
      <c r="C183" s="5"/>
      <c r="D183" s="5"/>
      <c r="E183" s="5"/>
      <c r="F183" s="5"/>
      <c r="G183" s="5"/>
    </row>
    <row r="184" spans="2:7">
      <c r="B184" s="5"/>
      <c r="C184" s="5"/>
      <c r="D184" s="5"/>
      <c r="E184" s="5"/>
      <c r="F184" s="5"/>
      <c r="G184" s="5"/>
    </row>
    <row r="185" spans="2:7">
      <c r="B185" s="5"/>
      <c r="C185" s="5"/>
      <c r="D185" s="5"/>
      <c r="E185" s="5"/>
      <c r="F185" s="5"/>
      <c r="G185" s="5"/>
    </row>
    <row r="186" spans="2:7">
      <c r="B186" s="5"/>
      <c r="C186" s="5"/>
      <c r="D186" s="5"/>
      <c r="E186" s="5"/>
      <c r="F186" s="5"/>
      <c r="G186" s="5"/>
    </row>
    <row r="187" spans="2:7">
      <c r="B187" s="5"/>
      <c r="C187" s="5"/>
      <c r="D187" s="5"/>
      <c r="E187" s="5"/>
      <c r="F187" s="5"/>
      <c r="G187" s="5"/>
    </row>
    <row r="188" spans="2:7">
      <c r="B188" s="5"/>
      <c r="C188" s="5"/>
      <c r="D188" s="5"/>
      <c r="E188" s="5"/>
      <c r="F188" s="5"/>
      <c r="G188" s="5"/>
    </row>
    <row r="189" spans="2:7">
      <c r="B189" s="5"/>
      <c r="C189" s="5"/>
      <c r="D189" s="5"/>
      <c r="E189" s="5"/>
      <c r="F189" s="5"/>
      <c r="G189" s="5"/>
    </row>
    <row r="190" spans="2:7">
      <c r="B190" s="5"/>
      <c r="C190" s="5"/>
      <c r="D190" s="5"/>
      <c r="E190" s="5"/>
      <c r="F190" s="5"/>
      <c r="G190" s="5"/>
    </row>
    <row r="191" spans="2:7">
      <c r="B191" s="5"/>
      <c r="C191" s="5"/>
      <c r="D191" s="5"/>
      <c r="E191" s="5"/>
      <c r="F191" s="5"/>
      <c r="G191" s="5"/>
    </row>
    <row r="192" spans="2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</sheetData>
  <mergeCells count="29">
    <mergeCell ref="A1:V1"/>
    <mergeCell ref="A2:V2"/>
    <mergeCell ref="A4:V4"/>
    <mergeCell ref="N11:O11"/>
    <mergeCell ref="P11:Q11"/>
    <mergeCell ref="R11:S11"/>
    <mergeCell ref="T11:V11"/>
    <mergeCell ref="H11:I11"/>
    <mergeCell ref="A8:I8"/>
    <mergeCell ref="A9:D9"/>
    <mergeCell ref="A11:A12"/>
    <mergeCell ref="F11:G11"/>
    <mergeCell ref="J11:K11"/>
    <mergeCell ref="L11:M11"/>
    <mergeCell ref="B11:B12"/>
    <mergeCell ref="C11:E11"/>
    <mergeCell ref="C12:E12"/>
    <mergeCell ref="C13:E13"/>
    <mergeCell ref="C14:E14"/>
    <mergeCell ref="R28:V28"/>
    <mergeCell ref="J27:N27"/>
    <mergeCell ref="J28:N28"/>
    <mergeCell ref="J26:N26"/>
    <mergeCell ref="R27:V27"/>
    <mergeCell ref="R26:V26"/>
    <mergeCell ref="B28:F28"/>
    <mergeCell ref="B26:F26"/>
    <mergeCell ref="B27:F27"/>
    <mergeCell ref="C15:E1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scale="49" orientation="landscape" r:id="rId1"/>
  <headerFooter alignWithMargins="0">
    <oddHeader>&amp;RModelo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252"/>
  <sheetViews>
    <sheetView topLeftCell="A4" workbookViewId="0">
      <selection activeCell="H57" sqref="H57"/>
    </sheetView>
  </sheetViews>
  <sheetFormatPr defaultRowHeight="12.75"/>
  <cols>
    <col min="1" max="1" width="39.7109375" customWidth="1"/>
    <col min="2" max="2" width="13" style="3" customWidth="1"/>
    <col min="3" max="7" width="12.7109375" style="3" customWidth="1"/>
    <col min="8" max="8" width="17.7109375" customWidth="1"/>
    <col min="9" max="9" width="15.7109375" customWidth="1"/>
  </cols>
  <sheetData>
    <row r="1" spans="1:9" ht="24.9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</row>
    <row r="2" spans="1:9" ht="24.95" customHeight="1">
      <c r="A2" s="141" t="s">
        <v>83</v>
      </c>
      <c r="B2" s="141"/>
      <c r="C2" s="141"/>
      <c r="D2" s="141"/>
      <c r="E2" s="141"/>
      <c r="F2" s="141"/>
      <c r="G2" s="141"/>
      <c r="H2" s="141"/>
      <c r="I2" s="141"/>
    </row>
    <row r="3" spans="1:9" ht="24.95" customHeight="1">
      <c r="A3" s="141" t="s">
        <v>216</v>
      </c>
      <c r="B3" s="141"/>
      <c r="C3" s="141"/>
      <c r="D3" s="141"/>
      <c r="E3" s="141"/>
      <c r="F3" s="141"/>
      <c r="G3" s="141"/>
      <c r="H3" s="141"/>
      <c r="I3" s="141"/>
    </row>
    <row r="4" spans="1:9" ht="12.75" customHeight="1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>
      <c r="A5" s="32"/>
      <c r="B5" s="32"/>
      <c r="C5" s="32"/>
      <c r="D5" s="32"/>
      <c r="E5" s="32"/>
      <c r="F5" s="32"/>
      <c r="G5" s="32"/>
      <c r="H5" s="32"/>
      <c r="I5" s="32"/>
    </row>
    <row r="8" spans="1:9" s="13" customFormat="1" ht="24.95" customHeight="1">
      <c r="A8" s="123" t="s">
        <v>234</v>
      </c>
      <c r="B8" s="123"/>
      <c r="C8" s="123"/>
      <c r="D8" s="123"/>
      <c r="E8" s="123"/>
      <c r="F8" s="123"/>
      <c r="G8" s="123"/>
      <c r="H8" s="123"/>
      <c r="I8" s="123"/>
    </row>
    <row r="9" spans="1:9" s="13" customFormat="1" ht="24.95" customHeight="1">
      <c r="A9" s="123" t="s">
        <v>235</v>
      </c>
      <c r="B9" s="123"/>
    </row>
    <row r="11" spans="1:9" ht="15.75" customHeight="1">
      <c r="A11" s="223" t="s">
        <v>67</v>
      </c>
      <c r="B11" s="206" t="s">
        <v>0</v>
      </c>
      <c r="C11" s="206"/>
      <c r="D11" s="177" t="s">
        <v>27</v>
      </c>
      <c r="E11" s="178"/>
      <c r="F11" s="178"/>
      <c r="G11" s="179"/>
      <c r="H11" s="206" t="s">
        <v>73</v>
      </c>
      <c r="I11" s="206"/>
    </row>
    <row r="12" spans="1:9" ht="15.75" customHeight="1">
      <c r="A12" s="224"/>
      <c r="B12" s="134" t="s">
        <v>68</v>
      </c>
      <c r="C12" s="134" t="s">
        <v>69</v>
      </c>
      <c r="D12" s="177" t="s">
        <v>70</v>
      </c>
      <c r="E12" s="179"/>
      <c r="F12" s="177" t="s">
        <v>71</v>
      </c>
      <c r="G12" s="179"/>
      <c r="H12" s="134" t="s">
        <v>74</v>
      </c>
      <c r="I12" s="135" t="s">
        <v>75</v>
      </c>
    </row>
    <row r="13" spans="1:9" ht="15.75" customHeight="1">
      <c r="A13" s="225"/>
      <c r="B13" s="149"/>
      <c r="C13" s="149"/>
      <c r="D13" s="7" t="s">
        <v>68</v>
      </c>
      <c r="E13" s="7" t="s">
        <v>72</v>
      </c>
      <c r="F13" s="7" t="s">
        <v>68</v>
      </c>
      <c r="G13" s="7" t="s">
        <v>59</v>
      </c>
      <c r="H13" s="149"/>
      <c r="I13" s="137"/>
    </row>
    <row r="14" spans="1:9" ht="14.1" customHeight="1">
      <c r="A14" s="9" t="s">
        <v>76</v>
      </c>
      <c r="B14" s="75"/>
      <c r="C14" s="75"/>
      <c r="D14" s="75"/>
      <c r="E14" s="75"/>
      <c r="F14" s="75"/>
      <c r="G14" s="75"/>
      <c r="H14" s="76"/>
      <c r="I14" s="76"/>
    </row>
    <row r="15" spans="1:9" ht="14.1" customHeight="1">
      <c r="A15" s="9" t="s">
        <v>77</v>
      </c>
      <c r="B15" s="58">
        <f t="shared" ref="B15:H15" si="0">B17</f>
        <v>2935626.51</v>
      </c>
      <c r="C15" s="58">
        <f t="shared" si="0"/>
        <v>18440643.210000001</v>
      </c>
      <c r="D15" s="58">
        <f t="shared" si="0"/>
        <v>3377023.7</v>
      </c>
      <c r="E15" s="58">
        <f t="shared" si="0"/>
        <v>17934144.989999998</v>
      </c>
      <c r="F15" s="58">
        <f t="shared" si="0"/>
        <v>3377023.7</v>
      </c>
      <c r="G15" s="58">
        <f t="shared" si="0"/>
        <v>17934144.989999998</v>
      </c>
      <c r="H15" s="58">
        <f t="shared" si="0"/>
        <v>506498.22000000253</v>
      </c>
      <c r="I15" s="83">
        <v>1.78E-2</v>
      </c>
    </row>
    <row r="16" spans="1:9" ht="14.1" customHeight="1">
      <c r="A16" s="9" t="s">
        <v>78</v>
      </c>
      <c r="B16" s="58"/>
      <c r="C16" s="58"/>
      <c r="D16" s="58"/>
      <c r="E16" s="58"/>
      <c r="F16" s="58"/>
      <c r="G16" s="58"/>
      <c r="H16" s="58"/>
      <c r="I16" s="58"/>
    </row>
    <row r="17" spans="1:9" ht="14.1" customHeight="1">
      <c r="A17" s="9" t="s">
        <v>79</v>
      </c>
      <c r="B17" s="58">
        <v>2935626.51</v>
      </c>
      <c r="C17" s="58">
        <v>18440643.210000001</v>
      </c>
      <c r="D17" s="58">
        <v>3377023.7</v>
      </c>
      <c r="E17" s="58">
        <v>17934144.989999998</v>
      </c>
      <c r="F17" s="58">
        <f>D17</f>
        <v>3377023.7</v>
      </c>
      <c r="G17" s="58">
        <f>E17</f>
        <v>17934144.989999998</v>
      </c>
      <c r="H17" s="58">
        <f>C17-G17</f>
        <v>506498.22000000253</v>
      </c>
      <c r="I17" s="83">
        <v>1.78E-2</v>
      </c>
    </row>
    <row r="18" spans="1:9" ht="14.1" customHeight="1">
      <c r="A18" s="9" t="s">
        <v>80</v>
      </c>
      <c r="B18" s="75"/>
      <c r="C18" s="75"/>
      <c r="D18" s="75"/>
      <c r="E18" s="75"/>
      <c r="F18" s="75"/>
      <c r="G18" s="75"/>
      <c r="H18" s="76"/>
      <c r="I18" s="76"/>
    </row>
    <row r="19" spans="1:9">
      <c r="A19" s="9"/>
      <c r="B19" s="75"/>
      <c r="C19" s="75"/>
      <c r="D19" s="75"/>
      <c r="E19" s="75"/>
      <c r="F19" s="75"/>
      <c r="G19" s="75"/>
      <c r="H19" s="76"/>
      <c r="I19" s="76"/>
    </row>
    <row r="20" spans="1:9">
      <c r="A20" s="9"/>
      <c r="B20" s="75"/>
      <c r="C20" s="75"/>
      <c r="D20" s="75"/>
      <c r="E20" s="75"/>
      <c r="F20" s="75"/>
      <c r="G20" s="75"/>
      <c r="H20" s="76"/>
      <c r="I20" s="76"/>
    </row>
    <row r="21" spans="1:9">
      <c r="A21" s="9"/>
      <c r="B21" s="75"/>
      <c r="C21" s="75"/>
      <c r="D21" s="75"/>
      <c r="E21" s="75"/>
      <c r="F21" s="75"/>
      <c r="G21" s="75"/>
      <c r="H21" s="76"/>
      <c r="I21" s="76"/>
    </row>
    <row r="22" spans="1:9">
      <c r="A22" s="9"/>
      <c r="B22" s="75"/>
      <c r="C22" s="75"/>
      <c r="D22" s="75"/>
      <c r="E22" s="75"/>
      <c r="F22" s="75"/>
      <c r="G22" s="75"/>
      <c r="H22" s="76"/>
      <c r="I22" s="76"/>
    </row>
    <row r="23" spans="1:9">
      <c r="A23" s="9"/>
      <c r="B23" s="75"/>
      <c r="C23" s="75"/>
      <c r="D23" s="75"/>
      <c r="E23" s="75"/>
      <c r="F23" s="75"/>
      <c r="G23" s="75"/>
      <c r="H23" s="76"/>
      <c r="I23" s="76"/>
    </row>
    <row r="24" spans="1:9">
      <c r="A24" s="9"/>
      <c r="B24" s="75"/>
      <c r="C24" s="75"/>
      <c r="D24" s="75"/>
      <c r="E24" s="75"/>
      <c r="F24" s="75"/>
      <c r="G24" s="75"/>
      <c r="H24" s="76"/>
      <c r="I24" s="76"/>
    </row>
    <row r="25" spans="1:9">
      <c r="A25" s="9"/>
      <c r="B25" s="75"/>
      <c r="C25" s="75"/>
      <c r="D25" s="75"/>
      <c r="E25" s="75"/>
      <c r="F25" s="75"/>
      <c r="G25" s="75"/>
      <c r="H25" s="76"/>
      <c r="I25" s="76"/>
    </row>
    <row r="26" spans="1:9">
      <c r="A26" s="9"/>
      <c r="B26" s="75"/>
      <c r="C26" s="75"/>
      <c r="D26" s="75"/>
      <c r="E26" s="75"/>
      <c r="F26" s="75"/>
      <c r="G26" s="75"/>
      <c r="H26" s="76"/>
      <c r="I26" s="76"/>
    </row>
    <row r="27" spans="1:9">
      <c r="A27" s="9"/>
      <c r="B27" s="75"/>
      <c r="C27" s="75"/>
      <c r="D27" s="75"/>
      <c r="E27" s="75"/>
      <c r="F27" s="75"/>
      <c r="G27" s="75"/>
      <c r="H27" s="76"/>
      <c r="I27" s="76"/>
    </row>
    <row r="28" spans="1:9" ht="15.75">
      <c r="A28" s="11"/>
      <c r="B28" s="75"/>
      <c r="C28" s="75"/>
      <c r="D28" s="75"/>
      <c r="E28" s="75"/>
      <c r="F28" s="75"/>
      <c r="G28" s="75"/>
      <c r="H28" s="76"/>
      <c r="I28" s="76"/>
    </row>
    <row r="29" spans="1:9" ht="15.75">
      <c r="A29" s="11"/>
      <c r="B29" s="75"/>
      <c r="C29" s="75"/>
      <c r="D29" s="75"/>
      <c r="E29" s="75"/>
      <c r="F29" s="75"/>
      <c r="G29" s="75"/>
      <c r="H29" s="76"/>
      <c r="I29" s="76"/>
    </row>
    <row r="30" spans="1:9" ht="15.75">
      <c r="A30" s="6"/>
      <c r="B30" s="75"/>
      <c r="C30" s="75"/>
      <c r="D30" s="75"/>
      <c r="E30" s="75"/>
      <c r="F30" s="75"/>
      <c r="G30" s="75"/>
      <c r="H30" s="76"/>
      <c r="I30" s="76"/>
    </row>
    <row r="31" spans="1:9" ht="15.75">
      <c r="A31" s="11"/>
      <c r="B31" s="75"/>
      <c r="C31" s="75"/>
      <c r="D31" s="75"/>
      <c r="E31" s="75"/>
      <c r="F31" s="75"/>
      <c r="G31" s="75"/>
      <c r="H31" s="76"/>
      <c r="I31" s="76"/>
    </row>
    <row r="32" spans="1:9" ht="15.75">
      <c r="A32" s="11"/>
      <c r="B32" s="75"/>
      <c r="C32" s="75"/>
      <c r="D32" s="75"/>
      <c r="E32" s="75"/>
      <c r="F32" s="75"/>
      <c r="G32" s="75"/>
      <c r="H32" s="76"/>
      <c r="I32" s="76"/>
    </row>
    <row r="33" spans="1:9" ht="15.75">
      <c r="A33" s="11"/>
      <c r="B33" s="75"/>
      <c r="C33" s="75"/>
      <c r="D33" s="75"/>
      <c r="E33" s="75"/>
      <c r="F33" s="75"/>
      <c r="G33" s="75"/>
      <c r="H33" s="76"/>
      <c r="I33" s="76"/>
    </row>
    <row r="34" spans="1:9" ht="15.75">
      <c r="A34" s="11"/>
      <c r="B34" s="75"/>
      <c r="C34" s="75"/>
      <c r="D34" s="75"/>
      <c r="E34" s="75"/>
      <c r="F34" s="75"/>
      <c r="G34" s="75"/>
      <c r="H34" s="76"/>
      <c r="I34" s="76"/>
    </row>
    <row r="35" spans="1:9" ht="15.75">
      <c r="A35" s="11"/>
      <c r="B35" s="75"/>
      <c r="C35" s="75"/>
      <c r="D35" s="75"/>
      <c r="E35" s="75"/>
      <c r="F35" s="75"/>
      <c r="G35" s="75"/>
      <c r="H35" s="76"/>
      <c r="I35" s="76"/>
    </row>
    <row r="36" spans="1:9" ht="15.75">
      <c r="A36" s="11"/>
      <c r="B36" s="75"/>
      <c r="C36" s="75"/>
      <c r="D36" s="75"/>
      <c r="E36" s="75"/>
      <c r="F36" s="75"/>
      <c r="G36" s="75"/>
      <c r="H36" s="76"/>
      <c r="I36" s="76"/>
    </row>
    <row r="37" spans="1:9" ht="15.75">
      <c r="A37" s="6"/>
      <c r="B37" s="75"/>
      <c r="C37" s="75"/>
      <c r="D37" s="75"/>
      <c r="E37" s="75"/>
      <c r="F37" s="75"/>
      <c r="G37" s="75"/>
      <c r="H37" s="76"/>
      <c r="I37" s="76"/>
    </row>
    <row r="38" spans="1:9" ht="15.75">
      <c r="A38" s="6"/>
      <c r="B38" s="69"/>
      <c r="C38" s="69"/>
      <c r="D38" s="78"/>
      <c r="E38" s="78"/>
      <c r="F38" s="69"/>
      <c r="G38" s="69"/>
      <c r="H38" s="69"/>
      <c r="I38" s="69"/>
    </row>
    <row r="39" spans="1:9" ht="15.75">
      <c r="A39" s="6"/>
      <c r="B39" s="78"/>
      <c r="C39" s="78"/>
      <c r="D39" s="78"/>
      <c r="E39" s="78"/>
      <c r="F39" s="78"/>
      <c r="G39" s="78"/>
      <c r="H39" s="78"/>
      <c r="I39" s="78"/>
    </row>
    <row r="40" spans="1:9" ht="15.75">
      <c r="A40" s="6"/>
      <c r="B40" s="75"/>
      <c r="C40" s="75"/>
      <c r="D40" s="75"/>
      <c r="E40" s="75"/>
      <c r="F40" s="75"/>
      <c r="G40" s="75"/>
      <c r="H40" s="76"/>
      <c r="I40" s="76"/>
    </row>
    <row r="41" spans="1:9" ht="15.75">
      <c r="A41" s="11"/>
      <c r="B41" s="75"/>
      <c r="C41" s="75"/>
      <c r="D41" s="75"/>
      <c r="E41" s="75"/>
      <c r="F41" s="75"/>
      <c r="G41" s="75"/>
      <c r="H41" s="76"/>
      <c r="I41" s="76"/>
    </row>
    <row r="42" spans="1:9" ht="15.75">
      <c r="A42" s="11"/>
      <c r="B42" s="75"/>
      <c r="C42" s="75"/>
      <c r="D42" s="75"/>
      <c r="E42" s="75"/>
      <c r="F42" s="75"/>
      <c r="G42" s="75"/>
      <c r="H42" s="76"/>
      <c r="I42" s="76"/>
    </row>
    <row r="43" spans="1:9" ht="15.75">
      <c r="A43" s="11"/>
      <c r="B43" s="75"/>
      <c r="C43" s="75"/>
      <c r="D43" s="75"/>
      <c r="E43" s="75"/>
      <c r="F43" s="75"/>
      <c r="G43" s="75"/>
      <c r="H43" s="76"/>
      <c r="I43" s="76"/>
    </row>
    <row r="44" spans="1:9" ht="15.75">
      <c r="A44" s="11"/>
      <c r="B44" s="75"/>
      <c r="C44" s="75"/>
      <c r="D44" s="75"/>
      <c r="E44" s="75"/>
      <c r="F44" s="75"/>
      <c r="G44" s="75"/>
      <c r="H44" s="76"/>
      <c r="I44" s="76"/>
    </row>
    <row r="45" spans="1:9" ht="15.75">
      <c r="A45" s="6"/>
      <c r="B45" s="75"/>
      <c r="C45" s="75"/>
      <c r="D45" s="75"/>
      <c r="E45" s="75"/>
      <c r="F45" s="75"/>
      <c r="G45" s="75"/>
      <c r="H45" s="76"/>
      <c r="I45" s="76"/>
    </row>
    <row r="46" spans="1:9" ht="15.75">
      <c r="A46" s="11"/>
      <c r="B46" s="75"/>
      <c r="C46" s="75"/>
      <c r="D46" s="75"/>
      <c r="E46" s="75"/>
      <c r="F46" s="75"/>
      <c r="G46" s="75"/>
      <c r="H46" s="76"/>
      <c r="I46" s="76"/>
    </row>
    <row r="47" spans="1:9" ht="14.25">
      <c r="A47" s="30" t="s">
        <v>81</v>
      </c>
      <c r="B47" s="78">
        <f t="shared" ref="B47:H47" si="1">B15</f>
        <v>2935626.51</v>
      </c>
      <c r="C47" s="78">
        <f t="shared" si="1"/>
        <v>18440643.210000001</v>
      </c>
      <c r="D47" s="78">
        <f t="shared" si="1"/>
        <v>3377023.7</v>
      </c>
      <c r="E47" s="78">
        <f t="shared" si="1"/>
        <v>17934144.989999998</v>
      </c>
      <c r="F47" s="78">
        <f t="shared" si="1"/>
        <v>3377023.7</v>
      </c>
      <c r="G47" s="78">
        <f t="shared" si="1"/>
        <v>17934144.989999998</v>
      </c>
      <c r="H47" s="78">
        <f t="shared" si="1"/>
        <v>506498.22000000253</v>
      </c>
      <c r="I47" s="104">
        <v>-7.0300000000000001E-2</v>
      </c>
    </row>
    <row r="48" spans="1:9" ht="15.75">
      <c r="A48" s="2"/>
      <c r="B48" s="5"/>
      <c r="C48" s="5"/>
      <c r="D48" s="5"/>
      <c r="E48" s="5"/>
      <c r="F48" s="5"/>
      <c r="G48" s="5"/>
    </row>
    <row r="49" spans="1:18" ht="15.75">
      <c r="A49" s="2"/>
      <c r="B49" s="5"/>
      <c r="C49" s="5"/>
      <c r="D49" s="5"/>
      <c r="E49" s="5"/>
      <c r="F49" s="5"/>
      <c r="G49" s="5"/>
    </row>
    <row r="50" spans="1:18" ht="15.75">
      <c r="A50" s="2"/>
      <c r="B50" s="5"/>
      <c r="C50" s="5"/>
      <c r="D50" s="5"/>
      <c r="E50" s="5"/>
      <c r="F50" s="5"/>
      <c r="G50" s="5"/>
    </row>
    <row r="51" spans="1:18" ht="15.75">
      <c r="A51" s="16"/>
      <c r="B51" s="18"/>
      <c r="C51" s="220"/>
      <c r="D51" s="220"/>
      <c r="E51" s="220"/>
      <c r="F51" s="27"/>
      <c r="G51" s="25"/>
      <c r="H51" s="28"/>
      <c r="I51" s="28"/>
      <c r="J51" s="24"/>
    </row>
    <row r="52" spans="1:18" ht="15.75">
      <c r="A52" s="19" t="s">
        <v>61</v>
      </c>
      <c r="B52" s="17"/>
      <c r="C52" s="226" t="s">
        <v>63</v>
      </c>
      <c r="D52" s="226"/>
      <c r="E52" s="226"/>
      <c r="F52" s="26"/>
      <c r="G52" s="119" t="s">
        <v>229</v>
      </c>
      <c r="H52" s="119"/>
      <c r="I52" s="119"/>
      <c r="J52" s="26"/>
      <c r="K52" s="22"/>
      <c r="L52" s="22"/>
      <c r="M52" s="22"/>
      <c r="N52" s="22"/>
      <c r="O52" s="22"/>
      <c r="P52" s="22"/>
      <c r="Q52" s="22"/>
      <c r="R52" s="22"/>
    </row>
    <row r="53" spans="1:18" ht="15.75">
      <c r="A53" s="4" t="s">
        <v>62</v>
      </c>
      <c r="B53" s="14"/>
      <c r="C53" s="214" t="s">
        <v>64</v>
      </c>
      <c r="D53" s="214"/>
      <c r="E53" s="214"/>
      <c r="F53" s="15"/>
      <c r="G53" s="214" t="s">
        <v>65</v>
      </c>
      <c r="H53" s="214"/>
      <c r="I53" s="214"/>
      <c r="J53" s="15"/>
    </row>
    <row r="54" spans="1:18" ht="15.75">
      <c r="A54" s="2"/>
      <c r="B54" s="5"/>
      <c r="C54" s="5"/>
      <c r="D54" s="5"/>
      <c r="E54" s="5"/>
      <c r="F54" s="5"/>
      <c r="G54" s="5"/>
    </row>
    <row r="55" spans="1:18" ht="15.75">
      <c r="A55" s="2"/>
      <c r="B55" s="5"/>
      <c r="C55" s="5"/>
      <c r="D55" s="5"/>
      <c r="E55" s="5"/>
      <c r="F55" s="5"/>
      <c r="G55" s="5"/>
    </row>
    <row r="56" spans="1:18" ht="15.75">
      <c r="A56" s="2"/>
      <c r="B56" s="5"/>
      <c r="C56" s="5"/>
      <c r="D56" s="5"/>
      <c r="E56" s="5"/>
      <c r="F56" s="5"/>
      <c r="G56" s="5"/>
    </row>
    <row r="57" spans="1:18" ht="15.75">
      <c r="A57" s="2"/>
      <c r="B57" s="5"/>
      <c r="C57" s="5"/>
      <c r="D57" s="5"/>
      <c r="E57" s="5"/>
      <c r="F57" s="5"/>
      <c r="G57" s="5"/>
    </row>
    <row r="58" spans="1:18" ht="15.75">
      <c r="A58" s="2"/>
      <c r="B58" s="5"/>
      <c r="C58" s="5"/>
      <c r="D58" s="5"/>
      <c r="E58" s="5"/>
      <c r="F58" s="5"/>
      <c r="G58" s="5"/>
    </row>
    <row r="59" spans="1:18" ht="15.75">
      <c r="A59" s="2"/>
      <c r="B59" s="5"/>
      <c r="C59" s="5"/>
      <c r="D59" s="5"/>
      <c r="E59" s="5"/>
      <c r="F59" s="5"/>
      <c r="G59" s="5"/>
    </row>
    <row r="60" spans="1:18" ht="15.75">
      <c r="A60" s="2"/>
      <c r="B60" s="5"/>
      <c r="C60" s="5"/>
      <c r="D60" s="5"/>
      <c r="E60" s="5"/>
      <c r="F60" s="5"/>
      <c r="G60" s="5"/>
    </row>
    <row r="61" spans="1:18" ht="15.75">
      <c r="A61" s="2"/>
      <c r="B61" s="5"/>
      <c r="C61" s="5"/>
      <c r="D61" s="5"/>
      <c r="E61" s="5"/>
      <c r="F61" s="5"/>
      <c r="G61" s="5"/>
    </row>
    <row r="62" spans="1:18" ht="15.75">
      <c r="A62" s="2"/>
      <c r="B62" s="5"/>
      <c r="C62" s="5"/>
      <c r="D62" s="5"/>
      <c r="E62" s="5"/>
      <c r="F62" s="5"/>
      <c r="G62" s="5"/>
    </row>
    <row r="63" spans="1:18" ht="15.75">
      <c r="A63" s="2"/>
      <c r="B63" s="5"/>
      <c r="C63" s="5"/>
      <c r="D63" s="5"/>
      <c r="E63" s="5"/>
      <c r="F63" s="5"/>
      <c r="G63" s="5"/>
    </row>
    <row r="64" spans="1:18" ht="15.75">
      <c r="A64" s="2"/>
      <c r="B64" s="5"/>
      <c r="C64" s="5"/>
      <c r="D64" s="5"/>
      <c r="E64" s="5"/>
      <c r="F64" s="5"/>
      <c r="G64" s="5"/>
    </row>
    <row r="65" spans="1:7" ht="15.75">
      <c r="A65" s="2"/>
      <c r="B65" s="5"/>
      <c r="C65" s="5"/>
      <c r="D65" s="5"/>
      <c r="E65" s="5"/>
      <c r="F65" s="5"/>
      <c r="G65" s="5"/>
    </row>
    <row r="66" spans="1:7" ht="15.75">
      <c r="A66" s="2"/>
      <c r="B66" s="5"/>
      <c r="C66" s="5"/>
      <c r="D66" s="5"/>
      <c r="E66" s="5"/>
      <c r="F66" s="5"/>
      <c r="G66" s="5"/>
    </row>
    <row r="67" spans="1:7" ht="15.75">
      <c r="A67" s="2"/>
      <c r="B67" s="5"/>
      <c r="C67" s="5"/>
      <c r="D67" s="5"/>
      <c r="E67" s="5"/>
      <c r="F67" s="5"/>
      <c r="G67" s="5"/>
    </row>
    <row r="68" spans="1:7" ht="15.75">
      <c r="A68" s="2"/>
      <c r="B68" s="5"/>
      <c r="C68" s="5"/>
      <c r="D68" s="5"/>
      <c r="E68" s="5"/>
      <c r="F68" s="5"/>
      <c r="G68" s="5"/>
    </row>
    <row r="69" spans="1:7" ht="15.75">
      <c r="A69" s="2"/>
      <c r="B69" s="5"/>
      <c r="C69" s="5"/>
      <c r="D69" s="5"/>
      <c r="E69" s="5"/>
      <c r="F69" s="5"/>
      <c r="G69" s="5"/>
    </row>
    <row r="70" spans="1:7" ht="15.75">
      <c r="A70" s="2"/>
      <c r="B70" s="5"/>
      <c r="C70" s="5"/>
      <c r="D70" s="5"/>
      <c r="E70" s="5"/>
      <c r="F70" s="5"/>
      <c r="G70" s="5"/>
    </row>
    <row r="71" spans="1:7" ht="15.75">
      <c r="A71" s="2"/>
      <c r="B71" s="5"/>
      <c r="C71" s="5"/>
      <c r="D71" s="5"/>
      <c r="E71" s="5"/>
      <c r="F71" s="5"/>
      <c r="G71" s="5"/>
    </row>
    <row r="72" spans="1:7">
      <c r="A72" s="1"/>
      <c r="B72" s="5"/>
      <c r="C72" s="5"/>
      <c r="D72" s="5"/>
      <c r="E72" s="5"/>
      <c r="F72" s="5"/>
      <c r="G72" s="5"/>
    </row>
    <row r="73" spans="1:7">
      <c r="A73" s="1"/>
      <c r="B73" s="5"/>
      <c r="C73" s="5"/>
      <c r="D73" s="5"/>
      <c r="E73" s="5"/>
      <c r="F73" s="5"/>
      <c r="G73" s="5"/>
    </row>
    <row r="74" spans="1:7">
      <c r="A74" s="1"/>
      <c r="B74" s="5"/>
      <c r="C74" s="5"/>
      <c r="D74" s="5"/>
      <c r="E74" s="5"/>
      <c r="F74" s="5"/>
      <c r="G74" s="5"/>
    </row>
    <row r="75" spans="1:7">
      <c r="A75" s="1"/>
      <c r="B75" s="5"/>
      <c r="C75" s="5"/>
      <c r="D75" s="5"/>
      <c r="E75" s="5"/>
      <c r="F75" s="5"/>
      <c r="G75" s="5"/>
    </row>
    <row r="76" spans="1:7">
      <c r="A76" s="1"/>
      <c r="B76" s="5"/>
      <c r="C76" s="5"/>
      <c r="D76" s="5"/>
      <c r="E76" s="5"/>
      <c r="F76" s="5"/>
      <c r="G76" s="5"/>
    </row>
    <row r="77" spans="1:7">
      <c r="A77" s="1"/>
      <c r="B77" s="5"/>
      <c r="C77" s="5"/>
      <c r="D77" s="5"/>
      <c r="E77" s="5"/>
      <c r="F77" s="5"/>
      <c r="G77" s="5"/>
    </row>
    <row r="78" spans="1:7">
      <c r="A78" s="1"/>
      <c r="B78" s="5"/>
      <c r="C78" s="5"/>
      <c r="D78" s="5"/>
      <c r="E78" s="5"/>
      <c r="F78" s="5"/>
      <c r="G78" s="5"/>
    </row>
    <row r="79" spans="1:7">
      <c r="A79" s="1"/>
      <c r="B79" s="5"/>
      <c r="C79" s="5"/>
      <c r="D79" s="5"/>
      <c r="E79" s="5"/>
      <c r="F79" s="5"/>
      <c r="G79" s="5"/>
    </row>
    <row r="80" spans="1:7">
      <c r="A80" s="1"/>
      <c r="B80" s="5"/>
      <c r="C80" s="5"/>
      <c r="D80" s="5"/>
      <c r="E80" s="5"/>
      <c r="F80" s="5"/>
      <c r="G80" s="5"/>
    </row>
    <row r="81" spans="1:7">
      <c r="A81" s="1"/>
      <c r="B81" s="5"/>
      <c r="C81" s="5"/>
      <c r="D81" s="5"/>
      <c r="E81" s="5"/>
      <c r="F81" s="5"/>
      <c r="G81" s="5"/>
    </row>
    <row r="82" spans="1:7">
      <c r="A82" s="1"/>
      <c r="B82" s="5"/>
      <c r="C82" s="5"/>
      <c r="D82" s="5"/>
      <c r="E82" s="5"/>
      <c r="F82" s="5"/>
      <c r="G82" s="5"/>
    </row>
    <row r="83" spans="1:7">
      <c r="A83" s="1"/>
      <c r="B83" s="5"/>
      <c r="C83" s="5"/>
      <c r="D83" s="5"/>
      <c r="E83" s="5"/>
      <c r="F83" s="5"/>
      <c r="G83" s="5"/>
    </row>
    <row r="84" spans="1:7">
      <c r="A84" s="1"/>
      <c r="B84" s="5"/>
      <c r="C84" s="5"/>
      <c r="D84" s="5"/>
      <c r="E84" s="5"/>
      <c r="F84" s="5"/>
      <c r="G84" s="5"/>
    </row>
    <row r="85" spans="1:7">
      <c r="A85" s="1"/>
      <c r="B85" s="5"/>
      <c r="C85" s="5"/>
      <c r="D85" s="5"/>
      <c r="E85" s="5"/>
      <c r="F85" s="5"/>
      <c r="G85" s="5"/>
    </row>
    <row r="86" spans="1:7">
      <c r="A86" s="1"/>
      <c r="B86" s="5"/>
      <c r="C86" s="5"/>
      <c r="D86" s="5"/>
      <c r="E86" s="5"/>
      <c r="F86" s="5"/>
      <c r="G86" s="5"/>
    </row>
    <row r="87" spans="1:7">
      <c r="A87" s="1"/>
      <c r="B87" s="5"/>
      <c r="C87" s="5"/>
      <c r="D87" s="5"/>
      <c r="E87" s="5"/>
      <c r="F87" s="5"/>
      <c r="G87" s="5"/>
    </row>
    <row r="88" spans="1:7">
      <c r="A88" s="1"/>
      <c r="B88" s="5"/>
      <c r="C88" s="5"/>
      <c r="D88" s="5"/>
      <c r="E88" s="5"/>
      <c r="F88" s="5"/>
      <c r="G88" s="5"/>
    </row>
    <row r="89" spans="1:7">
      <c r="A89" s="1"/>
      <c r="B89" s="5"/>
      <c r="C89" s="5"/>
      <c r="D89" s="5"/>
      <c r="E89" s="5"/>
      <c r="F89" s="5"/>
      <c r="G89" s="5"/>
    </row>
    <row r="90" spans="1:7">
      <c r="A90" s="1"/>
      <c r="B90" s="5"/>
      <c r="C90" s="5"/>
      <c r="D90" s="5"/>
      <c r="E90" s="5"/>
      <c r="F90" s="5"/>
      <c r="G90" s="5"/>
    </row>
    <row r="91" spans="1:7">
      <c r="A91" s="1"/>
      <c r="B91" s="5"/>
      <c r="C91" s="5"/>
      <c r="D91" s="5"/>
      <c r="E91" s="5"/>
      <c r="F91" s="5"/>
      <c r="G91" s="5"/>
    </row>
    <row r="92" spans="1:7">
      <c r="A92" s="1"/>
      <c r="B92" s="5"/>
      <c r="C92" s="5"/>
      <c r="D92" s="5"/>
      <c r="E92" s="5"/>
      <c r="F92" s="5"/>
      <c r="G92" s="5"/>
    </row>
    <row r="93" spans="1:7">
      <c r="A93" s="1"/>
      <c r="B93" s="5"/>
      <c r="C93" s="5"/>
      <c r="D93" s="5"/>
      <c r="E93" s="5"/>
      <c r="F93" s="5"/>
      <c r="G93" s="5"/>
    </row>
    <row r="94" spans="1:7">
      <c r="A94" s="1"/>
      <c r="B94" s="5"/>
      <c r="C94" s="5"/>
      <c r="D94" s="5"/>
      <c r="E94" s="5"/>
      <c r="F94" s="5"/>
      <c r="G94" s="5"/>
    </row>
    <row r="95" spans="1:7">
      <c r="A95" s="1"/>
      <c r="B95" s="5"/>
      <c r="C95" s="5"/>
      <c r="D95" s="5"/>
      <c r="E95" s="5"/>
      <c r="F95" s="5"/>
      <c r="G95" s="5"/>
    </row>
    <row r="96" spans="1:7">
      <c r="A96" s="1"/>
      <c r="B96" s="5"/>
      <c r="C96" s="5"/>
      <c r="D96" s="5"/>
      <c r="E96" s="5"/>
      <c r="F96" s="5"/>
      <c r="G96" s="5"/>
    </row>
    <row r="97" spans="1:7">
      <c r="A97" s="1"/>
      <c r="B97" s="5"/>
      <c r="C97" s="5"/>
      <c r="D97" s="5"/>
      <c r="E97" s="5"/>
      <c r="F97" s="5"/>
      <c r="G97" s="5"/>
    </row>
    <row r="98" spans="1:7">
      <c r="A98" s="1"/>
      <c r="B98" s="5"/>
      <c r="C98" s="5"/>
      <c r="D98" s="5"/>
      <c r="E98" s="5"/>
      <c r="F98" s="5"/>
      <c r="G98" s="5"/>
    </row>
    <row r="99" spans="1:7">
      <c r="A99" s="1"/>
      <c r="B99" s="5"/>
      <c r="C99" s="5"/>
      <c r="D99" s="5"/>
      <c r="E99" s="5"/>
      <c r="F99" s="5"/>
      <c r="G99" s="5"/>
    </row>
    <row r="100" spans="1:7">
      <c r="A100" s="1"/>
      <c r="B100" s="5"/>
      <c r="C100" s="5"/>
      <c r="D100" s="5"/>
      <c r="E100" s="5"/>
      <c r="F100" s="5"/>
      <c r="G100" s="5"/>
    </row>
    <row r="101" spans="1:7">
      <c r="A101" s="1"/>
      <c r="B101" s="5"/>
      <c r="C101" s="5"/>
      <c r="D101" s="5"/>
      <c r="E101" s="5"/>
      <c r="F101" s="5"/>
      <c r="G101" s="5"/>
    </row>
    <row r="102" spans="1:7">
      <c r="A102" s="1"/>
      <c r="B102" s="5"/>
      <c r="C102" s="5"/>
      <c r="D102" s="5"/>
      <c r="E102" s="5"/>
      <c r="F102" s="5"/>
      <c r="G102" s="5"/>
    </row>
    <row r="103" spans="1:7">
      <c r="A103" s="1"/>
      <c r="B103" s="5"/>
      <c r="C103" s="5"/>
      <c r="D103" s="5"/>
      <c r="E103" s="5"/>
      <c r="F103" s="5"/>
      <c r="G103" s="5"/>
    </row>
    <row r="104" spans="1:7">
      <c r="A104" s="1"/>
      <c r="B104" s="5"/>
      <c r="C104" s="5"/>
      <c r="D104" s="5"/>
      <c r="E104" s="5"/>
      <c r="F104" s="5"/>
      <c r="G104" s="5"/>
    </row>
    <row r="105" spans="1:7">
      <c r="A105" s="1"/>
      <c r="B105" s="5"/>
      <c r="C105" s="5"/>
      <c r="D105" s="5"/>
      <c r="E105" s="5"/>
      <c r="F105" s="5"/>
      <c r="G105" s="5"/>
    </row>
    <row r="106" spans="1:7">
      <c r="A106" s="1"/>
      <c r="B106" s="5"/>
      <c r="C106" s="5"/>
      <c r="D106" s="5"/>
      <c r="E106" s="5"/>
      <c r="F106" s="5"/>
      <c r="G106" s="5"/>
    </row>
    <row r="107" spans="1:7">
      <c r="A107" s="1"/>
      <c r="B107" s="5"/>
      <c r="C107" s="5"/>
      <c r="D107" s="5"/>
      <c r="E107" s="5"/>
      <c r="F107" s="5"/>
      <c r="G107" s="5"/>
    </row>
    <row r="108" spans="1:7">
      <c r="A108" s="1"/>
      <c r="B108" s="5"/>
      <c r="C108" s="5"/>
      <c r="D108" s="5"/>
      <c r="E108" s="5"/>
      <c r="F108" s="5"/>
      <c r="G108" s="5"/>
    </row>
    <row r="109" spans="1:7">
      <c r="A109" s="1"/>
      <c r="B109" s="5"/>
      <c r="C109" s="5"/>
      <c r="D109" s="5"/>
      <c r="E109" s="5"/>
      <c r="F109" s="5"/>
      <c r="G109" s="5"/>
    </row>
    <row r="110" spans="1:7">
      <c r="A110" s="1"/>
      <c r="B110" s="5"/>
      <c r="C110" s="5"/>
      <c r="D110" s="5"/>
      <c r="E110" s="5"/>
      <c r="F110" s="5"/>
      <c r="G110" s="5"/>
    </row>
    <row r="111" spans="1:7">
      <c r="A111" s="1"/>
      <c r="B111" s="5"/>
      <c r="C111" s="5"/>
      <c r="D111" s="5"/>
      <c r="E111" s="5"/>
      <c r="F111" s="5"/>
      <c r="G111" s="5"/>
    </row>
    <row r="112" spans="1:7">
      <c r="A112" s="1"/>
      <c r="B112" s="5"/>
      <c r="C112" s="5"/>
      <c r="D112" s="5"/>
      <c r="E112" s="5"/>
      <c r="F112" s="5"/>
      <c r="G112" s="5"/>
    </row>
    <row r="113" spans="1:7">
      <c r="A113" s="1"/>
      <c r="B113" s="5"/>
      <c r="C113" s="5"/>
      <c r="D113" s="5"/>
      <c r="E113" s="5"/>
      <c r="F113" s="5"/>
      <c r="G113" s="5"/>
    </row>
    <row r="114" spans="1:7">
      <c r="A114" s="1"/>
      <c r="B114" s="5"/>
      <c r="C114" s="5"/>
      <c r="D114" s="5"/>
      <c r="E114" s="5"/>
      <c r="F114" s="5"/>
      <c r="G114" s="5"/>
    </row>
    <row r="115" spans="1:7">
      <c r="A115" s="1"/>
      <c r="B115" s="5"/>
      <c r="C115" s="5"/>
      <c r="D115" s="5"/>
      <c r="E115" s="5"/>
      <c r="F115" s="5"/>
      <c r="G115" s="5"/>
    </row>
    <row r="116" spans="1:7">
      <c r="A116" s="1"/>
      <c r="B116" s="5"/>
      <c r="C116" s="5"/>
      <c r="D116" s="5"/>
      <c r="E116" s="5"/>
      <c r="F116" s="5"/>
      <c r="G116" s="5"/>
    </row>
    <row r="117" spans="1:7">
      <c r="A117" s="1"/>
      <c r="B117" s="5"/>
      <c r="C117" s="5"/>
      <c r="D117" s="5"/>
      <c r="E117" s="5"/>
      <c r="F117" s="5"/>
      <c r="G117" s="5"/>
    </row>
    <row r="118" spans="1:7">
      <c r="A118" s="1"/>
      <c r="B118" s="5"/>
      <c r="C118" s="5"/>
      <c r="D118" s="5"/>
      <c r="E118" s="5"/>
      <c r="F118" s="5"/>
      <c r="G118" s="5"/>
    </row>
    <row r="119" spans="1:7">
      <c r="A119" s="1"/>
      <c r="B119" s="5"/>
      <c r="C119" s="5"/>
      <c r="D119" s="5"/>
      <c r="E119" s="5"/>
      <c r="F119" s="5"/>
      <c r="G119" s="5"/>
    </row>
    <row r="120" spans="1:7">
      <c r="A120" s="1"/>
      <c r="B120" s="5"/>
      <c r="C120" s="5"/>
      <c r="D120" s="5"/>
      <c r="E120" s="5"/>
      <c r="F120" s="5"/>
      <c r="G120" s="5"/>
    </row>
    <row r="121" spans="1:7">
      <c r="A121" s="1"/>
      <c r="B121" s="5"/>
      <c r="C121" s="5"/>
      <c r="D121" s="5"/>
      <c r="E121" s="5"/>
      <c r="F121" s="5"/>
      <c r="G121" s="5"/>
    </row>
    <row r="122" spans="1:7">
      <c r="A122" s="1"/>
      <c r="B122" s="5"/>
      <c r="C122" s="5"/>
      <c r="D122" s="5"/>
      <c r="E122" s="5"/>
      <c r="F122" s="5"/>
      <c r="G122" s="5"/>
    </row>
    <row r="123" spans="1:7">
      <c r="A123" s="1"/>
      <c r="B123" s="5"/>
      <c r="C123" s="5"/>
      <c r="D123" s="5"/>
      <c r="E123" s="5"/>
      <c r="F123" s="5"/>
      <c r="G123" s="5"/>
    </row>
    <row r="124" spans="1:7">
      <c r="A124" s="1"/>
      <c r="B124" s="5"/>
      <c r="C124" s="5"/>
      <c r="D124" s="5"/>
      <c r="E124" s="5"/>
      <c r="F124" s="5"/>
      <c r="G124" s="5"/>
    </row>
    <row r="125" spans="1:7">
      <c r="A125" s="1"/>
      <c r="B125" s="5"/>
      <c r="C125" s="5"/>
      <c r="D125" s="5"/>
      <c r="E125" s="5"/>
      <c r="F125" s="5"/>
      <c r="G125" s="5"/>
    </row>
    <row r="126" spans="1:7">
      <c r="A126" s="1"/>
      <c r="B126" s="5"/>
      <c r="C126" s="5"/>
      <c r="D126" s="5"/>
      <c r="E126" s="5"/>
      <c r="F126" s="5"/>
      <c r="G126" s="5"/>
    </row>
    <row r="127" spans="1:7">
      <c r="A127" s="1"/>
      <c r="B127" s="5"/>
      <c r="C127" s="5"/>
      <c r="D127" s="5"/>
      <c r="E127" s="5"/>
      <c r="F127" s="5"/>
      <c r="G127" s="5"/>
    </row>
    <row r="128" spans="1:7">
      <c r="A128" s="1"/>
      <c r="B128" s="5"/>
      <c r="C128" s="5"/>
      <c r="D128" s="5"/>
      <c r="E128" s="5"/>
      <c r="F128" s="5"/>
      <c r="G128" s="5"/>
    </row>
    <row r="129" spans="1:7">
      <c r="A129" s="1"/>
      <c r="B129" s="5"/>
      <c r="C129" s="5"/>
      <c r="D129" s="5"/>
      <c r="E129" s="5"/>
      <c r="F129" s="5"/>
      <c r="G129" s="5"/>
    </row>
    <row r="130" spans="1:7">
      <c r="A130" s="1"/>
      <c r="B130" s="5"/>
      <c r="C130" s="5"/>
      <c r="D130" s="5"/>
      <c r="E130" s="5"/>
      <c r="F130" s="5"/>
      <c r="G130" s="5"/>
    </row>
    <row r="131" spans="1:7">
      <c r="A131" s="1"/>
      <c r="B131" s="5"/>
      <c r="C131" s="5"/>
      <c r="D131" s="5"/>
      <c r="E131" s="5"/>
      <c r="F131" s="5"/>
      <c r="G131" s="5"/>
    </row>
    <row r="132" spans="1:7">
      <c r="A132" s="1"/>
      <c r="B132" s="5"/>
      <c r="C132" s="5"/>
      <c r="D132" s="5"/>
      <c r="E132" s="5"/>
      <c r="F132" s="5"/>
      <c r="G132" s="5"/>
    </row>
    <row r="133" spans="1:7">
      <c r="A133" s="1"/>
      <c r="B133" s="5"/>
      <c r="C133" s="5"/>
      <c r="D133" s="5"/>
      <c r="E133" s="5"/>
      <c r="F133" s="5"/>
      <c r="G133" s="5"/>
    </row>
    <row r="134" spans="1:7">
      <c r="A134" s="1"/>
      <c r="B134" s="5"/>
      <c r="C134" s="5"/>
      <c r="D134" s="5"/>
      <c r="E134" s="5"/>
      <c r="F134" s="5"/>
      <c r="G134" s="5"/>
    </row>
    <row r="135" spans="1:7">
      <c r="A135" s="1"/>
      <c r="B135" s="5"/>
      <c r="C135" s="5"/>
      <c r="D135" s="5"/>
      <c r="E135" s="5"/>
      <c r="F135" s="5"/>
      <c r="G135" s="5"/>
    </row>
    <row r="136" spans="1:7">
      <c r="A136" s="1"/>
      <c r="B136" s="5"/>
      <c r="C136" s="5"/>
      <c r="D136" s="5"/>
      <c r="E136" s="5"/>
      <c r="F136" s="5"/>
      <c r="G136" s="5"/>
    </row>
    <row r="137" spans="1:7">
      <c r="A137" s="1"/>
      <c r="B137" s="5"/>
      <c r="C137" s="5"/>
      <c r="D137" s="5"/>
      <c r="E137" s="5"/>
      <c r="F137" s="5"/>
      <c r="G137" s="5"/>
    </row>
    <row r="138" spans="1:7">
      <c r="A138" s="1"/>
      <c r="B138" s="5"/>
      <c r="C138" s="5"/>
      <c r="D138" s="5"/>
      <c r="E138" s="5"/>
      <c r="F138" s="5"/>
      <c r="G138" s="5"/>
    </row>
    <row r="139" spans="1:7">
      <c r="A139" s="1"/>
      <c r="B139" s="5"/>
      <c r="C139" s="5"/>
      <c r="D139" s="5"/>
      <c r="E139" s="5"/>
      <c r="F139" s="5"/>
      <c r="G139" s="5"/>
    </row>
    <row r="140" spans="1:7">
      <c r="A140" s="1"/>
      <c r="B140" s="5"/>
      <c r="C140" s="5"/>
      <c r="D140" s="5"/>
      <c r="E140" s="5"/>
      <c r="F140" s="5"/>
      <c r="G140" s="5"/>
    </row>
    <row r="141" spans="1:7">
      <c r="A141" s="1"/>
      <c r="B141" s="5"/>
      <c r="C141" s="5"/>
      <c r="D141" s="5"/>
      <c r="E141" s="5"/>
      <c r="F141" s="5"/>
      <c r="G141" s="5"/>
    </row>
    <row r="142" spans="1:7">
      <c r="A142" s="1"/>
      <c r="B142" s="5"/>
      <c r="C142" s="5"/>
      <c r="D142" s="5"/>
      <c r="E142" s="5"/>
      <c r="F142" s="5"/>
      <c r="G142" s="5"/>
    </row>
    <row r="143" spans="1:7">
      <c r="A143" s="1"/>
      <c r="B143" s="5"/>
      <c r="C143" s="5"/>
      <c r="D143" s="5"/>
      <c r="E143" s="5"/>
      <c r="F143" s="5"/>
      <c r="G143" s="5"/>
    </row>
    <row r="144" spans="1:7">
      <c r="A144" s="1"/>
      <c r="B144" s="5"/>
      <c r="C144" s="5"/>
      <c r="D144" s="5"/>
      <c r="E144" s="5"/>
      <c r="F144" s="5"/>
      <c r="G144" s="5"/>
    </row>
    <row r="145" spans="1:7">
      <c r="A145" s="1"/>
      <c r="B145" s="5"/>
      <c r="C145" s="5"/>
      <c r="D145" s="5"/>
      <c r="E145" s="5"/>
      <c r="F145" s="5"/>
      <c r="G145" s="5"/>
    </row>
    <row r="146" spans="1:7">
      <c r="A146" s="1"/>
      <c r="B146" s="5"/>
      <c r="C146" s="5"/>
      <c r="D146" s="5"/>
      <c r="E146" s="5"/>
      <c r="F146" s="5"/>
      <c r="G146" s="5"/>
    </row>
    <row r="147" spans="1:7">
      <c r="A147" s="1"/>
      <c r="B147" s="5"/>
      <c r="C147" s="5"/>
      <c r="D147" s="5"/>
      <c r="E147" s="5"/>
      <c r="F147" s="5"/>
      <c r="G147" s="5"/>
    </row>
    <row r="148" spans="1:7">
      <c r="A148" s="1"/>
      <c r="B148" s="5"/>
      <c r="C148" s="5"/>
      <c r="D148" s="5"/>
      <c r="E148" s="5"/>
      <c r="F148" s="5"/>
      <c r="G148" s="5"/>
    </row>
    <row r="149" spans="1:7">
      <c r="A149" s="1"/>
      <c r="B149" s="5"/>
      <c r="C149" s="5"/>
      <c r="D149" s="5"/>
      <c r="E149" s="5"/>
      <c r="F149" s="5"/>
      <c r="G149" s="5"/>
    </row>
    <row r="150" spans="1:7">
      <c r="A150" s="1"/>
      <c r="B150" s="5"/>
      <c r="C150" s="5"/>
      <c r="D150" s="5"/>
      <c r="E150" s="5"/>
      <c r="F150" s="5"/>
      <c r="G150" s="5"/>
    </row>
    <row r="151" spans="1:7">
      <c r="A151" s="1"/>
      <c r="B151" s="5"/>
      <c r="C151" s="5"/>
      <c r="D151" s="5"/>
      <c r="E151" s="5"/>
      <c r="F151" s="5"/>
      <c r="G151" s="5"/>
    </row>
    <row r="152" spans="1:7">
      <c r="A152" s="1"/>
      <c r="B152" s="5"/>
      <c r="C152" s="5"/>
      <c r="D152" s="5"/>
      <c r="E152" s="5"/>
      <c r="F152" s="5"/>
      <c r="G152" s="5"/>
    </row>
    <row r="153" spans="1:7">
      <c r="A153" s="1"/>
      <c r="B153" s="5"/>
      <c r="C153" s="5"/>
      <c r="D153" s="5"/>
      <c r="E153" s="5"/>
      <c r="F153" s="5"/>
      <c r="G153" s="5"/>
    </row>
    <row r="154" spans="1:7">
      <c r="A154" s="1"/>
      <c r="B154" s="5"/>
      <c r="C154" s="5"/>
      <c r="D154" s="5"/>
      <c r="E154" s="5"/>
      <c r="F154" s="5"/>
      <c r="G154" s="5"/>
    </row>
    <row r="155" spans="1:7">
      <c r="A155" s="1"/>
      <c r="B155" s="5"/>
      <c r="C155" s="5"/>
      <c r="D155" s="5"/>
      <c r="E155" s="5"/>
      <c r="F155" s="5"/>
      <c r="G155" s="5"/>
    </row>
    <row r="156" spans="1:7">
      <c r="A156" s="1"/>
      <c r="B156" s="5"/>
      <c r="C156" s="5"/>
      <c r="D156" s="5"/>
      <c r="E156" s="5"/>
      <c r="F156" s="5"/>
      <c r="G156" s="5"/>
    </row>
    <row r="157" spans="1:7">
      <c r="A157" s="1"/>
      <c r="B157" s="5"/>
      <c r="C157" s="5"/>
      <c r="D157" s="5"/>
      <c r="E157" s="5"/>
      <c r="F157" s="5"/>
      <c r="G157" s="5"/>
    </row>
    <row r="158" spans="1:7">
      <c r="A158" s="1"/>
      <c r="B158" s="5"/>
      <c r="C158" s="5"/>
      <c r="D158" s="5"/>
      <c r="E158" s="5"/>
      <c r="F158" s="5"/>
      <c r="G158" s="5"/>
    </row>
    <row r="159" spans="1:7">
      <c r="A159" s="1"/>
      <c r="B159" s="5"/>
      <c r="C159" s="5"/>
      <c r="D159" s="5"/>
      <c r="E159" s="5"/>
      <c r="F159" s="5"/>
      <c r="G159" s="5"/>
    </row>
    <row r="160" spans="1:7">
      <c r="A160" s="1"/>
      <c r="B160" s="5"/>
      <c r="C160" s="5"/>
      <c r="D160" s="5"/>
      <c r="E160" s="5"/>
      <c r="F160" s="5"/>
      <c r="G160" s="5"/>
    </row>
    <row r="161" spans="1:7">
      <c r="A161" s="1"/>
      <c r="B161" s="5"/>
      <c r="C161" s="5"/>
      <c r="D161" s="5"/>
      <c r="E161" s="5"/>
      <c r="F161" s="5"/>
      <c r="G161" s="5"/>
    </row>
    <row r="162" spans="1:7">
      <c r="A162" s="1"/>
      <c r="B162" s="5"/>
      <c r="C162" s="5"/>
      <c r="D162" s="5"/>
      <c r="E162" s="5"/>
      <c r="F162" s="5"/>
      <c r="G162" s="5"/>
    </row>
    <row r="163" spans="1:7">
      <c r="A163" s="1"/>
      <c r="B163" s="5"/>
      <c r="C163" s="5"/>
      <c r="D163" s="5"/>
      <c r="E163" s="5"/>
      <c r="F163" s="5"/>
      <c r="G163" s="5"/>
    </row>
    <row r="164" spans="1:7">
      <c r="A164" s="1"/>
      <c r="B164" s="5"/>
      <c r="C164" s="5"/>
      <c r="D164" s="5"/>
      <c r="E164" s="5"/>
      <c r="F164" s="5"/>
      <c r="G164" s="5"/>
    </row>
    <row r="165" spans="1:7">
      <c r="A165" s="1"/>
      <c r="B165" s="5"/>
      <c r="C165" s="5"/>
      <c r="D165" s="5"/>
      <c r="E165" s="5"/>
      <c r="F165" s="5"/>
      <c r="G165" s="5"/>
    </row>
    <row r="166" spans="1:7">
      <c r="A166" s="1"/>
      <c r="B166" s="5"/>
      <c r="C166" s="5"/>
      <c r="D166" s="5"/>
      <c r="E166" s="5"/>
      <c r="F166" s="5"/>
      <c r="G166" s="5"/>
    </row>
    <row r="167" spans="1:7">
      <c r="A167" s="1"/>
      <c r="B167" s="5"/>
      <c r="C167" s="5"/>
      <c r="D167" s="5"/>
      <c r="E167" s="5"/>
      <c r="F167" s="5"/>
      <c r="G167" s="5"/>
    </row>
    <row r="168" spans="1:7">
      <c r="A168" s="1"/>
      <c r="B168" s="5"/>
      <c r="C168" s="5"/>
      <c r="D168" s="5"/>
      <c r="E168" s="5"/>
      <c r="F168" s="5"/>
      <c r="G168" s="5"/>
    </row>
    <row r="169" spans="1:7">
      <c r="A169" s="1"/>
      <c r="B169" s="5"/>
      <c r="C169" s="5"/>
      <c r="D169" s="5"/>
      <c r="E169" s="5"/>
      <c r="F169" s="5"/>
      <c r="G169" s="5"/>
    </row>
    <row r="170" spans="1:7">
      <c r="A170" s="1"/>
      <c r="B170" s="5"/>
      <c r="C170" s="5"/>
      <c r="D170" s="5"/>
      <c r="E170" s="5"/>
      <c r="F170" s="5"/>
      <c r="G170" s="5"/>
    </row>
    <row r="171" spans="1:7">
      <c r="A171" s="1"/>
      <c r="B171" s="5"/>
      <c r="C171" s="5"/>
      <c r="D171" s="5"/>
      <c r="E171" s="5"/>
      <c r="F171" s="5"/>
      <c r="G171" s="5"/>
    </row>
    <row r="172" spans="1:7">
      <c r="A172" s="1"/>
      <c r="B172" s="5"/>
      <c r="C172" s="5"/>
      <c r="D172" s="5"/>
      <c r="E172" s="5"/>
      <c r="F172" s="5"/>
      <c r="G172" s="5"/>
    </row>
    <row r="173" spans="1:7">
      <c r="A173" s="1"/>
      <c r="B173" s="5"/>
      <c r="C173" s="5"/>
      <c r="D173" s="5"/>
      <c r="E173" s="5"/>
      <c r="F173" s="5"/>
      <c r="G173" s="5"/>
    </row>
    <row r="174" spans="1:7">
      <c r="A174" s="1"/>
      <c r="B174" s="5"/>
      <c r="C174" s="5"/>
      <c r="D174" s="5"/>
      <c r="E174" s="5"/>
      <c r="F174" s="5"/>
      <c r="G174" s="5"/>
    </row>
    <row r="175" spans="1:7">
      <c r="A175" s="1"/>
      <c r="B175" s="5"/>
      <c r="C175" s="5"/>
      <c r="D175" s="5"/>
      <c r="E175" s="5"/>
      <c r="F175" s="5"/>
      <c r="G175" s="5"/>
    </row>
    <row r="176" spans="1:7">
      <c r="A176" s="1"/>
      <c r="B176" s="5"/>
      <c r="C176" s="5"/>
      <c r="D176" s="5"/>
      <c r="E176" s="5"/>
      <c r="F176" s="5"/>
      <c r="G176" s="5"/>
    </row>
    <row r="177" spans="1:7">
      <c r="A177" s="1"/>
      <c r="B177" s="5"/>
      <c r="C177" s="5"/>
      <c r="D177" s="5"/>
      <c r="E177" s="5"/>
      <c r="F177" s="5"/>
      <c r="G177" s="5"/>
    </row>
    <row r="178" spans="1:7">
      <c r="A178" s="1"/>
      <c r="B178" s="5"/>
      <c r="C178" s="5"/>
      <c r="D178" s="5"/>
      <c r="E178" s="5"/>
      <c r="F178" s="5"/>
      <c r="G178" s="5"/>
    </row>
    <row r="179" spans="1:7">
      <c r="A179" s="1"/>
      <c r="B179" s="5"/>
      <c r="C179" s="5"/>
      <c r="D179" s="5"/>
      <c r="E179" s="5"/>
      <c r="F179" s="5"/>
      <c r="G179" s="5"/>
    </row>
    <row r="180" spans="1:7">
      <c r="A180" s="1"/>
      <c r="B180" s="5"/>
      <c r="C180" s="5"/>
      <c r="D180" s="5"/>
      <c r="E180" s="5"/>
      <c r="F180" s="5"/>
      <c r="G180" s="5"/>
    </row>
    <row r="181" spans="1:7">
      <c r="A181" s="1"/>
      <c r="B181" s="5"/>
      <c r="C181" s="5"/>
      <c r="D181" s="5"/>
      <c r="E181" s="5"/>
      <c r="F181" s="5"/>
      <c r="G181" s="5"/>
    </row>
    <row r="182" spans="1:7">
      <c r="A182" s="1"/>
      <c r="B182" s="5"/>
      <c r="C182" s="5"/>
      <c r="D182" s="5"/>
      <c r="E182" s="5"/>
      <c r="F182" s="5"/>
      <c r="G182" s="5"/>
    </row>
    <row r="183" spans="1:7">
      <c r="A183" s="1"/>
      <c r="B183" s="5"/>
      <c r="C183" s="5"/>
      <c r="D183" s="5"/>
      <c r="E183" s="5"/>
      <c r="F183" s="5"/>
      <c r="G183" s="5"/>
    </row>
    <row r="184" spans="1:7">
      <c r="A184" s="1"/>
      <c r="B184" s="5"/>
      <c r="C184" s="5"/>
      <c r="D184" s="5"/>
      <c r="E184" s="5"/>
      <c r="F184" s="5"/>
      <c r="G184" s="5"/>
    </row>
    <row r="185" spans="1:7">
      <c r="A185" s="1"/>
      <c r="B185" s="5"/>
      <c r="C185" s="5"/>
      <c r="D185" s="5"/>
      <c r="E185" s="5"/>
      <c r="F185" s="5"/>
      <c r="G185" s="5"/>
    </row>
    <row r="186" spans="1:7">
      <c r="A186" s="1"/>
      <c r="B186" s="5"/>
      <c r="C186" s="5"/>
      <c r="D186" s="5"/>
      <c r="E186" s="5"/>
      <c r="F186" s="5"/>
      <c r="G186" s="5"/>
    </row>
    <row r="187" spans="1:7">
      <c r="A187" s="1"/>
      <c r="B187" s="5"/>
      <c r="C187" s="5"/>
      <c r="D187" s="5"/>
      <c r="E187" s="5"/>
      <c r="F187" s="5"/>
      <c r="G187" s="5"/>
    </row>
    <row r="188" spans="1:7">
      <c r="A188" s="1"/>
      <c r="B188" s="5"/>
      <c r="C188" s="5"/>
      <c r="D188" s="5"/>
      <c r="E188" s="5"/>
      <c r="F188" s="5"/>
      <c r="G188" s="5"/>
    </row>
    <row r="189" spans="1:7">
      <c r="A189" s="1"/>
      <c r="B189" s="5"/>
      <c r="C189" s="5"/>
      <c r="D189" s="5"/>
      <c r="E189" s="5"/>
      <c r="F189" s="5"/>
      <c r="G189" s="5"/>
    </row>
    <row r="190" spans="1:7">
      <c r="A190" s="1"/>
      <c r="B190" s="5"/>
      <c r="C190" s="5"/>
      <c r="D190" s="5"/>
      <c r="E190" s="5"/>
      <c r="F190" s="5"/>
      <c r="G190" s="5"/>
    </row>
    <row r="191" spans="1:7">
      <c r="A191" s="1"/>
      <c r="B191" s="5"/>
      <c r="C191" s="5"/>
      <c r="D191" s="5"/>
      <c r="E191" s="5"/>
      <c r="F191" s="5"/>
      <c r="G191" s="5"/>
    </row>
    <row r="192" spans="1:7">
      <c r="A192" s="1"/>
      <c r="B192" s="5"/>
      <c r="C192" s="5"/>
      <c r="D192" s="5"/>
      <c r="E192" s="5"/>
      <c r="F192" s="5"/>
      <c r="G192" s="5"/>
    </row>
    <row r="193" spans="1:7">
      <c r="A193" s="1"/>
      <c r="B193" s="5"/>
      <c r="C193" s="5"/>
      <c r="D193" s="5"/>
      <c r="E193" s="5"/>
      <c r="F193" s="5"/>
      <c r="G193" s="5"/>
    </row>
    <row r="194" spans="1:7">
      <c r="A194" s="1"/>
      <c r="B194" s="5"/>
      <c r="C194" s="5"/>
      <c r="D194" s="5"/>
      <c r="E194" s="5"/>
      <c r="F194" s="5"/>
      <c r="G194" s="5"/>
    </row>
    <row r="195" spans="1:7">
      <c r="A195" s="1"/>
      <c r="B195" s="5"/>
      <c r="C195" s="5"/>
      <c r="D195" s="5"/>
      <c r="E195" s="5"/>
      <c r="F195" s="5"/>
      <c r="G195" s="5"/>
    </row>
    <row r="196" spans="1:7">
      <c r="A196" s="1"/>
      <c r="B196" s="5"/>
      <c r="C196" s="5"/>
      <c r="D196" s="5"/>
      <c r="E196" s="5"/>
      <c r="F196" s="5"/>
      <c r="G196" s="5"/>
    </row>
    <row r="197" spans="1:7">
      <c r="A197" s="1"/>
      <c r="B197" s="5"/>
      <c r="C197" s="5"/>
      <c r="D197" s="5"/>
      <c r="E197" s="5"/>
      <c r="F197" s="5"/>
      <c r="G197" s="5"/>
    </row>
    <row r="198" spans="1:7">
      <c r="A198" s="1"/>
      <c r="B198" s="5"/>
      <c r="C198" s="5"/>
      <c r="D198" s="5"/>
      <c r="E198" s="5"/>
      <c r="F198" s="5"/>
      <c r="G198" s="5"/>
    </row>
    <row r="199" spans="1:7">
      <c r="A199" s="1"/>
      <c r="B199" s="5"/>
      <c r="C199" s="5"/>
      <c r="D199" s="5"/>
      <c r="E199" s="5"/>
      <c r="F199" s="5"/>
      <c r="G199" s="5"/>
    </row>
    <row r="200" spans="1:7">
      <c r="A200" s="1"/>
      <c r="B200" s="5"/>
      <c r="C200" s="5"/>
      <c r="D200" s="5"/>
      <c r="E200" s="5"/>
      <c r="F200" s="5"/>
      <c r="G200" s="5"/>
    </row>
    <row r="201" spans="1:7">
      <c r="B201" s="5"/>
      <c r="C201" s="5"/>
      <c r="D201" s="5"/>
      <c r="E201" s="5"/>
      <c r="F201" s="5"/>
      <c r="G201" s="5"/>
    </row>
    <row r="202" spans="1:7">
      <c r="B202" s="5"/>
      <c r="C202" s="5"/>
      <c r="D202" s="5"/>
      <c r="E202" s="5"/>
      <c r="F202" s="5"/>
      <c r="G202" s="5"/>
    </row>
    <row r="203" spans="1:7">
      <c r="B203" s="5"/>
      <c r="C203" s="5"/>
      <c r="D203" s="5"/>
      <c r="E203" s="5"/>
      <c r="F203" s="5"/>
      <c r="G203" s="5"/>
    </row>
    <row r="204" spans="1:7">
      <c r="B204" s="5"/>
      <c r="C204" s="5"/>
      <c r="D204" s="5"/>
      <c r="E204" s="5"/>
      <c r="F204" s="5"/>
      <c r="G204" s="5"/>
    </row>
    <row r="205" spans="1:7">
      <c r="B205" s="5"/>
      <c r="C205" s="5"/>
      <c r="D205" s="5"/>
      <c r="E205" s="5"/>
      <c r="F205" s="5"/>
      <c r="G205" s="5"/>
    </row>
    <row r="206" spans="1:7">
      <c r="B206" s="5"/>
      <c r="C206" s="5"/>
      <c r="D206" s="5"/>
      <c r="E206" s="5"/>
      <c r="F206" s="5"/>
      <c r="G206" s="5"/>
    </row>
    <row r="207" spans="1:7">
      <c r="B207" s="5"/>
      <c r="C207" s="5"/>
      <c r="D207" s="5"/>
      <c r="E207" s="5"/>
      <c r="F207" s="5"/>
      <c r="G207" s="5"/>
    </row>
    <row r="208" spans="1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  <row r="235" spans="2:7">
      <c r="B235" s="5"/>
      <c r="C235" s="5"/>
      <c r="D235" s="5"/>
      <c r="E235" s="5"/>
      <c r="F235" s="5"/>
      <c r="G235" s="5"/>
    </row>
    <row r="236" spans="2:7">
      <c r="B236" s="5"/>
      <c r="C236" s="5"/>
      <c r="D236" s="5"/>
      <c r="E236" s="5"/>
      <c r="F236" s="5"/>
      <c r="G236" s="5"/>
    </row>
    <row r="237" spans="2:7">
      <c r="B237" s="5"/>
      <c r="C237" s="5"/>
      <c r="D237" s="5"/>
      <c r="E237" s="5"/>
      <c r="F237" s="5"/>
      <c r="G237" s="5"/>
    </row>
    <row r="238" spans="2:7">
      <c r="B238" s="5"/>
      <c r="C238" s="5"/>
      <c r="D238" s="5"/>
      <c r="E238" s="5"/>
      <c r="F238" s="5"/>
      <c r="G238" s="5"/>
    </row>
    <row r="239" spans="2:7">
      <c r="B239" s="5"/>
      <c r="C239" s="5"/>
      <c r="D239" s="5"/>
      <c r="E239" s="5"/>
      <c r="F239" s="5"/>
      <c r="G239" s="5"/>
    </row>
    <row r="240" spans="2:7">
      <c r="B240" s="5"/>
      <c r="C240" s="5"/>
      <c r="D240" s="5"/>
      <c r="E240" s="5"/>
      <c r="F240" s="5"/>
      <c r="G240" s="5"/>
    </row>
    <row r="241" spans="2:7">
      <c r="B241" s="5"/>
      <c r="C241" s="5"/>
      <c r="D241" s="5"/>
      <c r="E241" s="5"/>
      <c r="F241" s="5"/>
      <c r="G241" s="5"/>
    </row>
    <row r="242" spans="2:7">
      <c r="B242" s="5"/>
      <c r="C242" s="5"/>
      <c r="D242" s="5"/>
      <c r="E242" s="5"/>
      <c r="F242" s="5"/>
      <c r="G242" s="5"/>
    </row>
    <row r="243" spans="2:7">
      <c r="B243" s="5"/>
      <c r="C243" s="5"/>
      <c r="D243" s="5"/>
      <c r="E243" s="5"/>
      <c r="F243" s="5"/>
      <c r="G243" s="5"/>
    </row>
    <row r="244" spans="2:7">
      <c r="B244" s="5"/>
      <c r="C244" s="5"/>
      <c r="D244" s="5"/>
      <c r="E244" s="5"/>
      <c r="F244" s="5"/>
      <c r="G244" s="5"/>
    </row>
    <row r="245" spans="2:7">
      <c r="B245" s="5"/>
      <c r="C245" s="5"/>
      <c r="D245" s="5"/>
      <c r="E245" s="5"/>
      <c r="F245" s="5"/>
      <c r="G245" s="5"/>
    </row>
    <row r="246" spans="2:7">
      <c r="B246" s="5"/>
      <c r="C246" s="5"/>
      <c r="D246" s="5"/>
      <c r="E246" s="5"/>
      <c r="F246" s="5"/>
      <c r="G246" s="5"/>
    </row>
    <row r="247" spans="2:7">
      <c r="B247" s="5"/>
      <c r="C247" s="5"/>
      <c r="D247" s="5"/>
      <c r="E247" s="5"/>
      <c r="F247" s="5"/>
      <c r="G247" s="5"/>
    </row>
    <row r="248" spans="2:7">
      <c r="B248" s="5"/>
      <c r="C248" s="5"/>
      <c r="D248" s="5"/>
      <c r="E248" s="5"/>
      <c r="F248" s="5"/>
      <c r="G248" s="5"/>
    </row>
    <row r="249" spans="2:7">
      <c r="B249" s="5"/>
      <c r="C249" s="5"/>
      <c r="D249" s="5"/>
      <c r="E249" s="5"/>
      <c r="F249" s="5"/>
      <c r="G249" s="5"/>
    </row>
    <row r="250" spans="2:7">
      <c r="B250" s="5"/>
      <c r="C250" s="5"/>
      <c r="D250" s="5"/>
      <c r="E250" s="5"/>
      <c r="F250" s="5"/>
      <c r="G250" s="5"/>
    </row>
    <row r="251" spans="2:7">
      <c r="B251" s="5"/>
      <c r="C251" s="5"/>
      <c r="D251" s="5"/>
      <c r="E251" s="5"/>
      <c r="F251" s="5"/>
      <c r="G251" s="5"/>
    </row>
    <row r="252" spans="2:7">
      <c r="B252" s="5"/>
      <c r="C252" s="5"/>
      <c r="D252" s="5"/>
      <c r="E252" s="5"/>
      <c r="F252" s="5"/>
      <c r="G252" s="5"/>
    </row>
  </sheetData>
  <mergeCells count="20">
    <mergeCell ref="C53:E53"/>
    <mergeCell ref="C51:E51"/>
    <mergeCell ref="G52:I52"/>
    <mergeCell ref="G53:I53"/>
    <mergeCell ref="A11:A13"/>
    <mergeCell ref="D11:G11"/>
    <mergeCell ref="D12:E12"/>
    <mergeCell ref="B11:C11"/>
    <mergeCell ref="F12:G12"/>
    <mergeCell ref="C52:E52"/>
    <mergeCell ref="H12:H13"/>
    <mergeCell ref="I12:I13"/>
    <mergeCell ref="B12:B13"/>
    <mergeCell ref="C12:C13"/>
    <mergeCell ref="A1:I1"/>
    <mergeCell ref="A2:I2"/>
    <mergeCell ref="A3:I3"/>
    <mergeCell ref="H11:I11"/>
    <mergeCell ref="A8:I8"/>
    <mergeCell ref="A9:B9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scale="67" orientation="portrait" r:id="rId1"/>
  <headerFooter alignWithMargins="0">
    <oddHeader>&amp;RModelo 1.1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R256"/>
  <sheetViews>
    <sheetView topLeftCell="A34" workbookViewId="0">
      <selection activeCell="H53" sqref="H53"/>
    </sheetView>
  </sheetViews>
  <sheetFormatPr defaultRowHeight="12.75"/>
  <cols>
    <col min="1" max="1" width="39.7109375" customWidth="1"/>
    <col min="2" max="2" width="13" style="3" customWidth="1"/>
    <col min="3" max="5" width="12.7109375" style="3" customWidth="1"/>
    <col min="6" max="8" width="12.7109375" customWidth="1"/>
  </cols>
  <sheetData>
    <row r="1" spans="1:18" ht="23.25">
      <c r="A1" s="140" t="s">
        <v>82</v>
      </c>
      <c r="B1" s="140"/>
      <c r="C1" s="140"/>
      <c r="D1" s="140"/>
      <c r="E1" s="140"/>
      <c r="F1" s="140"/>
      <c r="G1" s="140"/>
      <c r="H1" s="140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8">
      <c r="A2" s="141" t="s">
        <v>83</v>
      </c>
      <c r="B2" s="141"/>
      <c r="C2" s="141"/>
      <c r="D2" s="141"/>
      <c r="E2" s="141"/>
      <c r="F2" s="141"/>
      <c r="G2" s="141"/>
      <c r="H2" s="141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">
      <c r="A3" s="141" t="s">
        <v>214</v>
      </c>
      <c r="B3" s="141"/>
      <c r="C3" s="141"/>
      <c r="D3" s="141"/>
      <c r="E3" s="141"/>
      <c r="F3" s="141"/>
      <c r="G3" s="141"/>
      <c r="H3" s="141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13" customFormat="1" ht="24.95" customHeight="1">
      <c r="A5" s="123" t="s">
        <v>233</v>
      </c>
      <c r="B5" s="123"/>
      <c r="C5" s="123"/>
      <c r="D5" s="123"/>
      <c r="E5" s="123"/>
      <c r="F5" s="123"/>
      <c r="G5" s="123"/>
      <c r="H5" s="123"/>
    </row>
    <row r="6" spans="1:18" s="13" customFormat="1" ht="24.95" customHeight="1">
      <c r="A6" s="123" t="s">
        <v>235</v>
      </c>
      <c r="B6" s="123"/>
    </row>
    <row r="8" spans="1:18" ht="15.75">
      <c r="A8" s="6" t="s">
        <v>0</v>
      </c>
      <c r="B8" s="206" t="s">
        <v>46</v>
      </c>
      <c r="C8" s="206"/>
      <c r="D8" s="206" t="s">
        <v>56</v>
      </c>
      <c r="E8" s="206"/>
      <c r="F8" s="206" t="s">
        <v>59</v>
      </c>
      <c r="G8" s="206"/>
      <c r="H8" s="206"/>
    </row>
    <row r="9" spans="1:18" ht="15.75">
      <c r="A9" s="6" t="s">
        <v>1</v>
      </c>
      <c r="B9" s="7" t="s">
        <v>44</v>
      </c>
      <c r="C9" s="7" t="s">
        <v>45</v>
      </c>
      <c r="D9" s="7" t="s">
        <v>48</v>
      </c>
      <c r="E9" s="7" t="s">
        <v>49</v>
      </c>
      <c r="F9" s="7" t="s">
        <v>48</v>
      </c>
      <c r="G9" s="7" t="s">
        <v>49</v>
      </c>
      <c r="H9" s="7" t="s">
        <v>58</v>
      </c>
    </row>
    <row r="10" spans="1:18" ht="15.75">
      <c r="A10" s="6" t="s">
        <v>2</v>
      </c>
      <c r="B10" s="57">
        <f t="shared" ref="B10:D10" si="0">B20+B23+B24+B26</f>
        <v>35700000</v>
      </c>
      <c r="C10" s="57">
        <f t="shared" si="0"/>
        <v>35700000</v>
      </c>
      <c r="D10" s="57">
        <f t="shared" si="0"/>
        <v>5949999.9800000004</v>
      </c>
      <c r="E10" s="57">
        <f>E20+E23+E24+E26</f>
        <v>2495223.12</v>
      </c>
      <c r="F10" s="97">
        <v>29749999.899999999</v>
      </c>
      <c r="G10" s="57">
        <v>20935866.329999998</v>
      </c>
      <c r="H10" s="57">
        <f>C10-G10</f>
        <v>14764133.670000002</v>
      </c>
    </row>
    <row r="11" spans="1:18" ht="15.75">
      <c r="A11" s="11" t="s">
        <v>3</v>
      </c>
      <c r="B11" s="58"/>
      <c r="C11" s="58"/>
      <c r="D11" s="58"/>
      <c r="E11" s="58"/>
      <c r="F11" s="80"/>
      <c r="G11" s="80"/>
      <c r="H11" s="58"/>
    </row>
    <row r="12" spans="1:18" ht="15.75">
      <c r="A12" s="11" t="s">
        <v>4</v>
      </c>
      <c r="B12" s="58"/>
      <c r="C12" s="58"/>
      <c r="D12" s="58"/>
      <c r="E12" s="58"/>
      <c r="F12" s="80"/>
      <c r="G12" s="80"/>
      <c r="H12" s="58"/>
    </row>
    <row r="13" spans="1:18" ht="15.75">
      <c r="A13" s="11" t="s">
        <v>5</v>
      </c>
      <c r="B13" s="58"/>
      <c r="C13" s="58"/>
      <c r="D13" s="58"/>
      <c r="E13" s="58"/>
      <c r="F13" s="80"/>
      <c r="G13" s="80"/>
      <c r="H13" s="58"/>
    </row>
    <row r="14" spans="1:18" ht="15.75">
      <c r="A14" s="11" t="s">
        <v>6</v>
      </c>
      <c r="B14" s="58"/>
      <c r="C14" s="58"/>
      <c r="D14" s="58"/>
      <c r="E14" s="58"/>
      <c r="F14" s="80"/>
      <c r="G14" s="80"/>
      <c r="H14" s="58"/>
    </row>
    <row r="15" spans="1:18" ht="15.75">
      <c r="A15" s="11" t="s">
        <v>7</v>
      </c>
      <c r="B15" s="58"/>
      <c r="C15" s="58"/>
      <c r="D15" s="58"/>
      <c r="E15" s="58"/>
      <c r="F15" s="80"/>
      <c r="G15" s="80"/>
      <c r="H15" s="58"/>
    </row>
    <row r="16" spans="1:18" ht="15.75">
      <c r="A16" s="11" t="s">
        <v>8</v>
      </c>
      <c r="B16" s="58"/>
      <c r="C16" s="58"/>
      <c r="D16" s="58"/>
      <c r="E16" s="58"/>
      <c r="F16" s="80"/>
      <c r="G16" s="80"/>
      <c r="H16" s="58"/>
    </row>
    <row r="17" spans="1:8" ht="15.75">
      <c r="A17" s="11" t="s">
        <v>9</v>
      </c>
      <c r="B17" s="58"/>
      <c r="C17" s="58"/>
      <c r="D17" s="58"/>
      <c r="E17" s="58"/>
      <c r="F17" s="80"/>
      <c r="G17" s="80"/>
      <c r="H17" s="58"/>
    </row>
    <row r="18" spans="1:8" ht="15.75">
      <c r="A18" s="11" t="s">
        <v>10</v>
      </c>
      <c r="B18" s="58"/>
      <c r="C18" s="58"/>
      <c r="D18" s="58"/>
      <c r="E18" s="58"/>
      <c r="F18" s="80"/>
      <c r="G18" s="80"/>
      <c r="H18" s="58"/>
    </row>
    <row r="19" spans="1:8" ht="15.75">
      <c r="A19" s="11" t="s">
        <v>11</v>
      </c>
      <c r="B19" s="58"/>
      <c r="C19" s="58"/>
      <c r="D19" s="58"/>
      <c r="E19" s="58"/>
      <c r="F19" s="80"/>
      <c r="G19" s="80"/>
      <c r="H19" s="58"/>
    </row>
    <row r="20" spans="1:8" ht="15.75">
      <c r="A20" s="11" t="s">
        <v>12</v>
      </c>
      <c r="B20" s="58">
        <v>40000</v>
      </c>
      <c r="C20" s="58">
        <v>40000</v>
      </c>
      <c r="D20" s="58">
        <v>6666.66</v>
      </c>
      <c r="E20" s="58">
        <f>'Mod 1'!M20</f>
        <v>7996.12</v>
      </c>
      <c r="F20" s="58">
        <v>26666.639999999999</v>
      </c>
      <c r="G20" s="58">
        <v>32734.48</v>
      </c>
      <c r="H20" s="58">
        <f>C20-G20</f>
        <v>7265.52</v>
      </c>
    </row>
    <row r="21" spans="1:8" ht="15.75">
      <c r="A21" s="11" t="s">
        <v>13</v>
      </c>
      <c r="B21" s="58"/>
      <c r="C21" s="58"/>
      <c r="D21" s="58"/>
      <c r="E21" s="58"/>
      <c r="F21" s="58"/>
      <c r="G21" s="58"/>
      <c r="H21" s="58"/>
    </row>
    <row r="22" spans="1:8" ht="15.75">
      <c r="A22" s="11" t="s">
        <v>14</v>
      </c>
      <c r="B22" s="58"/>
      <c r="C22" s="58"/>
      <c r="D22" s="58"/>
      <c r="E22" s="58"/>
      <c r="F22" s="58"/>
      <c r="G22" s="58"/>
      <c r="H22" s="58"/>
    </row>
    <row r="23" spans="1:8" ht="15.75">
      <c r="A23" s="11" t="s">
        <v>15</v>
      </c>
      <c r="B23" s="58">
        <v>21200000</v>
      </c>
      <c r="C23" s="58">
        <v>21200000</v>
      </c>
      <c r="D23" s="58">
        <v>3533333.33</v>
      </c>
      <c r="E23" s="58">
        <f>'Mod 1'!M23</f>
        <v>0</v>
      </c>
      <c r="F23" s="58">
        <v>14133333.32</v>
      </c>
      <c r="G23" s="58">
        <v>7867637.8099999996</v>
      </c>
      <c r="H23" s="58">
        <f>C23-G23</f>
        <v>13332362.190000001</v>
      </c>
    </row>
    <row r="24" spans="1:8" ht="15.75">
      <c r="A24" s="11" t="s">
        <v>16</v>
      </c>
      <c r="B24" s="58">
        <v>13060000</v>
      </c>
      <c r="C24" s="58">
        <v>13060000</v>
      </c>
      <c r="D24" s="58">
        <v>2176666.66</v>
      </c>
      <c r="E24" s="58">
        <f>'Mod 1'!M24</f>
        <v>2487227</v>
      </c>
      <c r="F24" s="58">
        <v>8706666.6400000006</v>
      </c>
      <c r="G24" s="58">
        <v>10524236.66</v>
      </c>
      <c r="H24" s="58">
        <f>C24-G24</f>
        <v>2535763.34</v>
      </c>
    </row>
    <row r="25" spans="1:8" ht="15.75">
      <c r="A25" s="11" t="s">
        <v>17</v>
      </c>
      <c r="B25" s="58"/>
      <c r="C25" s="58"/>
      <c r="D25" s="58"/>
      <c r="E25" s="58"/>
      <c r="F25" s="58"/>
      <c r="G25" s="58"/>
      <c r="H25" s="58"/>
    </row>
    <row r="26" spans="1:8" ht="15.75">
      <c r="A26" s="11" t="s">
        <v>18</v>
      </c>
      <c r="B26" s="58">
        <v>1400000</v>
      </c>
      <c r="C26" s="58">
        <v>1400000</v>
      </c>
      <c r="D26" s="58">
        <v>233333.33</v>
      </c>
      <c r="E26" s="58">
        <v>0</v>
      </c>
      <c r="F26" s="58">
        <v>33333.32</v>
      </c>
      <c r="G26" s="58">
        <v>16034.26</v>
      </c>
      <c r="H26" s="58">
        <f>C26-G26</f>
        <v>1383965.74</v>
      </c>
    </row>
    <row r="27" spans="1:8" ht="15.75">
      <c r="A27" s="6" t="s">
        <v>19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f>C27-G27</f>
        <v>0</v>
      </c>
    </row>
    <row r="28" spans="1:8" ht="15.75">
      <c r="A28" s="11" t="s">
        <v>20</v>
      </c>
      <c r="B28" s="75"/>
      <c r="C28" s="75"/>
      <c r="D28" s="75"/>
      <c r="E28" s="75"/>
      <c r="F28" s="77"/>
      <c r="G28" s="77"/>
      <c r="H28" s="76"/>
    </row>
    <row r="29" spans="1:8" ht="15.75">
      <c r="A29" s="11" t="s">
        <v>21</v>
      </c>
      <c r="B29" s="75"/>
      <c r="C29" s="75"/>
      <c r="D29" s="75"/>
      <c r="E29" s="75"/>
      <c r="F29" s="77"/>
      <c r="G29" s="77"/>
      <c r="H29" s="76"/>
    </row>
    <row r="30" spans="1:8" ht="15.75">
      <c r="A30" s="11" t="s">
        <v>22</v>
      </c>
      <c r="B30" s="75"/>
      <c r="C30" s="75"/>
      <c r="D30" s="75"/>
      <c r="E30" s="75"/>
      <c r="F30" s="77"/>
      <c r="G30" s="77"/>
      <c r="H30" s="76"/>
    </row>
    <row r="31" spans="1:8" ht="15.75">
      <c r="A31" s="11" t="s">
        <v>23</v>
      </c>
      <c r="B31" s="75"/>
      <c r="C31" s="75"/>
      <c r="D31" s="75"/>
      <c r="E31" s="75"/>
      <c r="F31" s="77"/>
      <c r="G31" s="77"/>
      <c r="H31" s="76"/>
    </row>
    <row r="32" spans="1:8" ht="15.75">
      <c r="A32" s="11" t="s">
        <v>24</v>
      </c>
      <c r="B32" s="75"/>
      <c r="C32" s="75"/>
      <c r="D32" s="75"/>
      <c r="E32" s="75"/>
      <c r="F32" s="77"/>
      <c r="G32" s="77"/>
      <c r="H32" s="76"/>
    </row>
    <row r="33" spans="1:8" ht="15.75">
      <c r="A33" s="11" t="s">
        <v>25</v>
      </c>
      <c r="B33" s="75"/>
      <c r="C33" s="75"/>
      <c r="D33" s="75"/>
      <c r="E33" s="75"/>
      <c r="F33" s="77"/>
      <c r="G33" s="77"/>
      <c r="H33" s="76"/>
    </row>
    <row r="34" spans="1:8" ht="15.75">
      <c r="A34" s="6" t="s">
        <v>26</v>
      </c>
      <c r="B34" s="57">
        <f t="shared" ref="B34:G34" si="1">B10+B27</f>
        <v>35700000</v>
      </c>
      <c r="C34" s="57">
        <f t="shared" si="1"/>
        <v>35700000</v>
      </c>
      <c r="D34" s="57">
        <f t="shared" si="1"/>
        <v>5949999.9800000004</v>
      </c>
      <c r="E34" s="57">
        <f t="shared" si="1"/>
        <v>2495223.12</v>
      </c>
      <c r="F34" s="57">
        <f t="shared" si="1"/>
        <v>29749999.899999999</v>
      </c>
      <c r="G34" s="57">
        <f t="shared" si="1"/>
        <v>20935866.329999998</v>
      </c>
      <c r="H34" s="57">
        <f>C34-G34</f>
        <v>14764133.670000002</v>
      </c>
    </row>
    <row r="35" spans="1:8" ht="15.75">
      <c r="A35" s="6" t="s">
        <v>27</v>
      </c>
      <c r="B35" s="206" t="s">
        <v>47</v>
      </c>
      <c r="C35" s="206"/>
      <c r="D35" s="206" t="s">
        <v>56</v>
      </c>
      <c r="E35" s="206"/>
      <c r="F35" s="206" t="s">
        <v>59</v>
      </c>
      <c r="G35" s="206"/>
      <c r="H35" s="206"/>
    </row>
    <row r="36" spans="1:8" ht="15.75">
      <c r="A36" s="6" t="s">
        <v>28</v>
      </c>
      <c r="B36" s="7" t="s">
        <v>44</v>
      </c>
      <c r="C36" s="7" t="s">
        <v>45</v>
      </c>
      <c r="D36" s="7" t="s">
        <v>51</v>
      </c>
      <c r="E36" s="7" t="s">
        <v>52</v>
      </c>
      <c r="F36" s="7" t="s">
        <v>51</v>
      </c>
      <c r="G36" s="7" t="s">
        <v>52</v>
      </c>
      <c r="H36" s="7" t="s">
        <v>60</v>
      </c>
    </row>
    <row r="37" spans="1:8" ht="15.75">
      <c r="A37" s="6" t="s">
        <v>29</v>
      </c>
      <c r="B37" s="57">
        <f t="shared" ref="B37:G37" si="2">B38+B41</f>
        <v>34900000</v>
      </c>
      <c r="C37" s="57">
        <f t="shared" si="2"/>
        <v>34900000</v>
      </c>
      <c r="D37" s="57">
        <f t="shared" si="2"/>
        <v>3743993.6100000003</v>
      </c>
      <c r="E37" s="57">
        <f t="shared" si="2"/>
        <v>3743993.6100000003</v>
      </c>
      <c r="F37" s="57">
        <f t="shared" si="2"/>
        <v>21678138.600000001</v>
      </c>
      <c r="G37" s="57">
        <f t="shared" si="2"/>
        <v>21678138.600000001</v>
      </c>
      <c r="H37" s="57">
        <f>C37-F37</f>
        <v>13221861.399999999</v>
      </c>
    </row>
    <row r="38" spans="1:8" ht="15.75">
      <c r="A38" s="11" t="s">
        <v>30</v>
      </c>
      <c r="B38" s="58">
        <v>19300000</v>
      </c>
      <c r="C38" s="58">
        <v>19300000</v>
      </c>
      <c r="D38" s="58">
        <f>'Mod 1'!L38</f>
        <v>2221546.7400000002</v>
      </c>
      <c r="E38" s="58">
        <f>D38</f>
        <v>2221546.7400000002</v>
      </c>
      <c r="F38" s="58">
        <f>'Mod 1'!P38</f>
        <v>11827727.33</v>
      </c>
      <c r="G38" s="58">
        <f>F38</f>
        <v>11827727.33</v>
      </c>
      <c r="H38" s="58">
        <f>'Mod 1'!R38</f>
        <v>7472272.6699999999</v>
      </c>
    </row>
    <row r="39" spans="1:8" ht="15.75">
      <c r="A39" s="11" t="s">
        <v>31</v>
      </c>
      <c r="B39" s="58"/>
      <c r="C39" s="58"/>
      <c r="D39" s="58"/>
      <c r="E39" s="58"/>
      <c r="F39" s="80"/>
      <c r="G39" s="80"/>
      <c r="H39" s="58"/>
    </row>
    <row r="40" spans="1:8" ht="15.75">
      <c r="A40" s="11" t="s">
        <v>32</v>
      </c>
      <c r="B40" s="58"/>
      <c r="C40" s="58"/>
      <c r="D40" s="58"/>
      <c r="E40" s="58"/>
      <c r="F40" s="80"/>
      <c r="G40" s="80"/>
      <c r="H40" s="58"/>
    </row>
    <row r="41" spans="1:8" ht="15.75">
      <c r="A41" s="11" t="s">
        <v>33</v>
      </c>
      <c r="B41" s="58">
        <v>15600000</v>
      </c>
      <c r="C41" s="58">
        <v>15600000</v>
      </c>
      <c r="D41" s="58">
        <f>'Mod 1'!L41</f>
        <v>1522446.87</v>
      </c>
      <c r="E41" s="58">
        <f>D41</f>
        <v>1522446.87</v>
      </c>
      <c r="F41" s="58">
        <f>'Mod 1'!P41</f>
        <v>9850411.2699999996</v>
      </c>
      <c r="G41" s="58">
        <f>F41</f>
        <v>9850411.2699999996</v>
      </c>
      <c r="H41" s="58">
        <f>'Mod 1'!R41</f>
        <v>5749588.7300000004</v>
      </c>
    </row>
    <row r="42" spans="1:8" ht="15.75">
      <c r="A42" s="6" t="s">
        <v>34</v>
      </c>
      <c r="B42" s="57">
        <f t="shared" ref="B42:G42" si="3">B43+B45</f>
        <v>300000</v>
      </c>
      <c r="C42" s="57">
        <f t="shared" si="3"/>
        <v>300000</v>
      </c>
      <c r="D42" s="57">
        <f t="shared" si="3"/>
        <v>349</v>
      </c>
      <c r="E42" s="57">
        <f t="shared" si="3"/>
        <v>349</v>
      </c>
      <c r="F42" s="57">
        <f t="shared" si="3"/>
        <v>104046.36</v>
      </c>
      <c r="G42" s="57">
        <f t="shared" si="3"/>
        <v>104046.36</v>
      </c>
      <c r="H42" s="57">
        <f>C42-F42</f>
        <v>195953.64</v>
      </c>
    </row>
    <row r="43" spans="1:8" ht="15.75">
      <c r="A43" s="11" t="s">
        <v>35</v>
      </c>
      <c r="B43" s="58">
        <v>300000</v>
      </c>
      <c r="C43" s="58">
        <v>300000</v>
      </c>
      <c r="D43" s="58">
        <f>'Mod 1'!L43</f>
        <v>349</v>
      </c>
      <c r="E43" s="58">
        <f>D43</f>
        <v>349</v>
      </c>
      <c r="F43" s="58">
        <f>'Mod 1'!P43</f>
        <v>104046.36</v>
      </c>
      <c r="G43" s="58">
        <f>F43</f>
        <v>104046.36</v>
      </c>
      <c r="H43" s="58">
        <f>C43-F43</f>
        <v>195953.64</v>
      </c>
    </row>
    <row r="44" spans="1:8" ht="15.75">
      <c r="A44" s="11" t="s">
        <v>36</v>
      </c>
      <c r="B44" s="58"/>
      <c r="C44" s="58"/>
      <c r="D44" s="58"/>
      <c r="E44" s="58"/>
      <c r="F44" s="58"/>
      <c r="G44" s="58"/>
      <c r="H44" s="58"/>
    </row>
    <row r="45" spans="1:8" ht="15.75">
      <c r="A45" s="11" t="s">
        <v>37</v>
      </c>
      <c r="B45" s="57"/>
      <c r="C45" s="57"/>
      <c r="D45" s="57"/>
      <c r="E45" s="57"/>
      <c r="F45" s="57"/>
      <c r="G45" s="57"/>
      <c r="H45" s="57">
        <f>C45-F45</f>
        <v>0</v>
      </c>
    </row>
    <row r="46" spans="1:8" ht="15.75">
      <c r="A46" s="11" t="s">
        <v>38</v>
      </c>
      <c r="B46" s="58"/>
      <c r="C46" s="58"/>
      <c r="D46" s="58"/>
      <c r="E46" s="58"/>
      <c r="F46" s="58"/>
      <c r="G46" s="58"/>
      <c r="H46" s="58"/>
    </row>
    <row r="47" spans="1:8" ht="15.75">
      <c r="A47" s="11" t="s">
        <v>39</v>
      </c>
      <c r="B47" s="58"/>
      <c r="C47" s="58"/>
      <c r="D47" s="58"/>
      <c r="E47" s="58"/>
      <c r="F47" s="58"/>
      <c r="G47" s="58"/>
      <c r="H47" s="58">
        <f>C47-F47</f>
        <v>0</v>
      </c>
    </row>
    <row r="48" spans="1:8" ht="15.75">
      <c r="A48" s="11" t="s">
        <v>40</v>
      </c>
      <c r="B48" s="58"/>
      <c r="C48" s="58"/>
      <c r="D48" s="58"/>
      <c r="E48" s="58"/>
      <c r="F48" s="80"/>
      <c r="G48" s="80"/>
      <c r="H48" s="58"/>
    </row>
    <row r="49" spans="1:17" ht="15.75">
      <c r="A49" s="6" t="s">
        <v>41</v>
      </c>
      <c r="B49" s="58">
        <v>1500000</v>
      </c>
      <c r="C49" s="58">
        <v>1500000</v>
      </c>
      <c r="D49" s="81"/>
      <c r="E49" s="81"/>
      <c r="F49" s="82"/>
      <c r="G49" s="82"/>
      <c r="H49" s="82"/>
    </row>
    <row r="50" spans="1:17" ht="15.75">
      <c r="A50" s="6" t="s">
        <v>42</v>
      </c>
      <c r="B50" s="57">
        <f t="shared" ref="B50:G50" si="4">B37+B42</f>
        <v>35200000</v>
      </c>
      <c r="C50" s="57">
        <f t="shared" si="4"/>
        <v>35200000</v>
      </c>
      <c r="D50" s="57">
        <f t="shared" si="4"/>
        <v>3744342.6100000003</v>
      </c>
      <c r="E50" s="57">
        <f t="shared" si="4"/>
        <v>3744342.6100000003</v>
      </c>
      <c r="F50" s="57">
        <f t="shared" si="4"/>
        <v>21782184.960000001</v>
      </c>
      <c r="G50" s="57">
        <f t="shared" si="4"/>
        <v>21782184.960000001</v>
      </c>
      <c r="H50" s="57">
        <f>C50-F50</f>
        <v>13417815.039999999</v>
      </c>
    </row>
    <row r="51" spans="1:17" ht="15.75">
      <c r="A51" s="6" t="s">
        <v>43</v>
      </c>
      <c r="B51" s="57">
        <f>B34-B50</f>
        <v>500000</v>
      </c>
      <c r="C51" s="57">
        <f>C34-C50</f>
        <v>500000</v>
      </c>
      <c r="D51" s="97">
        <f>D10+D27-D37-D42</f>
        <v>2205657.37</v>
      </c>
      <c r="E51" s="57">
        <f>E34-E50</f>
        <v>-1249119.4900000002</v>
      </c>
      <c r="F51" s="97">
        <f>F10+F27-F37-F42</f>
        <v>7967814.9399999967</v>
      </c>
      <c r="G51" s="57">
        <f>G34-G50</f>
        <v>-846318.63000000268</v>
      </c>
      <c r="H51" s="82"/>
    </row>
    <row r="52" spans="1:17" ht="15.75">
      <c r="A52" s="2"/>
      <c r="B52" s="5"/>
      <c r="C52" s="5"/>
      <c r="D52" s="5"/>
      <c r="E52" s="5"/>
    </row>
    <row r="53" spans="1:17" ht="15.75">
      <c r="A53" s="2"/>
      <c r="B53" s="5"/>
      <c r="C53" s="5"/>
      <c r="D53" s="5"/>
      <c r="E53" s="5"/>
    </row>
    <row r="54" spans="1:17" ht="15.75">
      <c r="A54" s="2"/>
      <c r="B54" s="5"/>
      <c r="C54" s="5"/>
      <c r="D54" s="5"/>
      <c r="E54" s="5"/>
    </row>
    <row r="55" spans="1:17" ht="15.75">
      <c r="A55" s="16"/>
      <c r="B55" s="18"/>
      <c r="C55" s="220"/>
      <c r="D55" s="220"/>
      <c r="E55" s="220"/>
      <c r="F55" s="24"/>
      <c r="G55" s="215"/>
      <c r="H55" s="215"/>
      <c r="I55" s="215"/>
    </row>
    <row r="56" spans="1:17" ht="15.75">
      <c r="A56" s="19" t="s">
        <v>61</v>
      </c>
      <c r="B56" s="17"/>
      <c r="C56" s="214" t="s">
        <v>63</v>
      </c>
      <c r="D56" s="214"/>
      <c r="E56" s="214"/>
      <c r="F56" s="17"/>
      <c r="G56" s="119" t="s">
        <v>229</v>
      </c>
      <c r="H56" s="119"/>
      <c r="I56" s="119"/>
      <c r="J56" s="22"/>
      <c r="K56" s="22"/>
      <c r="L56" s="22"/>
      <c r="M56" s="22"/>
      <c r="N56" s="22"/>
      <c r="O56" s="22"/>
      <c r="P56" s="22"/>
      <c r="Q56" s="22"/>
    </row>
    <row r="57" spans="1:17" ht="15.75">
      <c r="A57" s="4" t="s">
        <v>62</v>
      </c>
      <c r="B57" s="14"/>
      <c r="C57" s="214" t="s">
        <v>64</v>
      </c>
      <c r="D57" s="214"/>
      <c r="E57" s="214"/>
      <c r="F57" s="14"/>
      <c r="G57" s="214" t="s">
        <v>65</v>
      </c>
      <c r="H57" s="214"/>
      <c r="I57" s="214"/>
    </row>
    <row r="58" spans="1:17" ht="15.75">
      <c r="A58" s="2"/>
      <c r="B58" s="5"/>
      <c r="C58" s="5"/>
      <c r="D58" s="5"/>
      <c r="E58" s="5"/>
    </row>
    <row r="59" spans="1:17" ht="15.75">
      <c r="A59" s="2"/>
      <c r="B59" s="5"/>
      <c r="C59" s="5"/>
      <c r="D59" s="5"/>
      <c r="E59" s="5"/>
    </row>
    <row r="60" spans="1:17" ht="15.75">
      <c r="A60" s="2"/>
      <c r="B60" s="5"/>
      <c r="C60" s="5"/>
      <c r="D60" s="5"/>
      <c r="E60" s="5"/>
    </row>
    <row r="61" spans="1:17" ht="15.75">
      <c r="A61" s="2"/>
      <c r="B61" s="5"/>
      <c r="C61" s="5"/>
      <c r="D61" s="5"/>
      <c r="E61" s="5"/>
    </row>
    <row r="62" spans="1:17" ht="15.75">
      <c r="A62" s="2"/>
      <c r="B62" s="5"/>
      <c r="C62" s="5"/>
      <c r="D62" s="5"/>
      <c r="E62" s="5"/>
    </row>
    <row r="63" spans="1:17" ht="15.75">
      <c r="A63" s="2"/>
      <c r="B63" s="5"/>
      <c r="C63" s="5"/>
      <c r="D63" s="5"/>
      <c r="E63" s="5"/>
    </row>
    <row r="64" spans="1:17" ht="15.75">
      <c r="A64" s="2"/>
      <c r="B64" s="5"/>
      <c r="C64" s="5"/>
      <c r="D64" s="5"/>
      <c r="E64" s="5"/>
    </row>
    <row r="65" spans="1:5" ht="15.75">
      <c r="A65" s="2"/>
      <c r="B65" s="5"/>
      <c r="C65" s="5"/>
      <c r="D65" s="5"/>
      <c r="E65" s="5"/>
    </row>
    <row r="66" spans="1:5" ht="15.75">
      <c r="A66" s="2"/>
      <c r="B66" s="5"/>
      <c r="C66" s="5"/>
      <c r="D66" s="5"/>
      <c r="E66" s="5"/>
    </row>
    <row r="67" spans="1:5" ht="15.75">
      <c r="A67" s="2"/>
      <c r="B67" s="5"/>
      <c r="C67" s="5"/>
      <c r="D67" s="5"/>
      <c r="E67" s="5"/>
    </row>
    <row r="68" spans="1:5" ht="15.75">
      <c r="A68" s="2"/>
      <c r="B68" s="5"/>
      <c r="C68" s="5"/>
      <c r="D68" s="5"/>
      <c r="E68" s="5"/>
    </row>
    <row r="69" spans="1:5" ht="15.75">
      <c r="A69" s="2"/>
      <c r="B69" s="5"/>
      <c r="C69" s="5"/>
      <c r="D69" s="5"/>
      <c r="E69" s="5"/>
    </row>
    <row r="70" spans="1:5" ht="15.75">
      <c r="A70" s="2"/>
      <c r="B70" s="5"/>
      <c r="C70" s="5"/>
      <c r="D70" s="5"/>
      <c r="E70" s="5"/>
    </row>
    <row r="71" spans="1:5" ht="15.75">
      <c r="A71" s="2"/>
      <c r="B71" s="5"/>
      <c r="C71" s="5"/>
      <c r="D71" s="5"/>
      <c r="E71" s="5"/>
    </row>
    <row r="72" spans="1:5" ht="15.75">
      <c r="A72" s="2"/>
      <c r="B72" s="5"/>
      <c r="C72" s="5"/>
      <c r="D72" s="5"/>
      <c r="E72" s="5"/>
    </row>
    <row r="73" spans="1:5" ht="15.75">
      <c r="A73" s="2"/>
      <c r="B73" s="5"/>
      <c r="C73" s="5"/>
      <c r="D73" s="5"/>
      <c r="E73" s="5"/>
    </row>
    <row r="74" spans="1:5" ht="15.75">
      <c r="A74" s="2"/>
      <c r="B74" s="5"/>
      <c r="C74" s="5"/>
      <c r="D74" s="5"/>
      <c r="E74" s="5"/>
    </row>
    <row r="75" spans="1:5" ht="15.75">
      <c r="A75" s="2"/>
      <c r="B75" s="5"/>
      <c r="C75" s="5"/>
      <c r="D75" s="5"/>
      <c r="E75" s="5"/>
    </row>
    <row r="76" spans="1:5">
      <c r="A76" s="1"/>
      <c r="B76" s="5"/>
      <c r="C76" s="5"/>
      <c r="D76" s="5"/>
      <c r="E76" s="5"/>
    </row>
    <row r="77" spans="1:5">
      <c r="A77" s="1"/>
      <c r="B77" s="5"/>
      <c r="C77" s="5"/>
      <c r="D77" s="5"/>
      <c r="E77" s="5"/>
    </row>
    <row r="78" spans="1:5">
      <c r="A78" s="1"/>
      <c r="B78" s="5"/>
      <c r="C78" s="5"/>
      <c r="D78" s="5"/>
      <c r="E78" s="5"/>
    </row>
    <row r="79" spans="1:5">
      <c r="A79" s="1"/>
      <c r="B79" s="5"/>
      <c r="C79" s="5"/>
      <c r="D79" s="5"/>
      <c r="E79" s="5"/>
    </row>
    <row r="80" spans="1:5">
      <c r="A80" s="1"/>
      <c r="B80" s="5"/>
      <c r="C80" s="5"/>
      <c r="D80" s="5"/>
      <c r="E80" s="5"/>
    </row>
    <row r="81" spans="1:5">
      <c r="A81" s="1"/>
      <c r="B81" s="5"/>
      <c r="C81" s="5"/>
      <c r="D81" s="5"/>
      <c r="E81" s="5"/>
    </row>
    <row r="82" spans="1:5">
      <c r="A82" s="1"/>
      <c r="B82" s="5"/>
      <c r="C82" s="5"/>
      <c r="D82" s="5"/>
      <c r="E82" s="5"/>
    </row>
    <row r="83" spans="1:5">
      <c r="A83" s="1"/>
      <c r="B83" s="5"/>
      <c r="C83" s="5"/>
      <c r="D83" s="5"/>
      <c r="E83" s="5"/>
    </row>
    <row r="84" spans="1:5">
      <c r="A84" s="1"/>
      <c r="B84" s="5"/>
      <c r="C84" s="5"/>
      <c r="D84" s="5"/>
      <c r="E84" s="5"/>
    </row>
    <row r="85" spans="1:5">
      <c r="A85" s="1"/>
      <c r="B85" s="5"/>
      <c r="C85" s="5"/>
      <c r="D85" s="5"/>
      <c r="E85" s="5"/>
    </row>
    <row r="86" spans="1:5">
      <c r="A86" s="1"/>
      <c r="B86" s="5"/>
      <c r="C86" s="5"/>
      <c r="D86" s="5"/>
      <c r="E86" s="5"/>
    </row>
    <row r="87" spans="1:5">
      <c r="A87" s="1"/>
      <c r="B87" s="5"/>
      <c r="C87" s="5"/>
      <c r="D87" s="5"/>
      <c r="E87" s="5"/>
    </row>
    <row r="88" spans="1:5">
      <c r="A88" s="1"/>
      <c r="B88" s="5"/>
      <c r="C88" s="5"/>
      <c r="D88" s="5"/>
      <c r="E88" s="5"/>
    </row>
    <row r="89" spans="1:5">
      <c r="A89" s="1"/>
      <c r="B89" s="5"/>
      <c r="C89" s="5"/>
      <c r="D89" s="5"/>
      <c r="E89" s="5"/>
    </row>
    <row r="90" spans="1:5">
      <c r="A90" s="1"/>
      <c r="B90" s="5"/>
      <c r="C90" s="5"/>
      <c r="D90" s="5"/>
      <c r="E90" s="5"/>
    </row>
    <row r="91" spans="1:5">
      <c r="A91" s="1"/>
      <c r="B91" s="5"/>
      <c r="C91" s="5"/>
      <c r="D91" s="5"/>
      <c r="E91" s="5"/>
    </row>
    <row r="92" spans="1:5">
      <c r="A92" s="1"/>
      <c r="B92" s="5"/>
      <c r="C92" s="5"/>
      <c r="D92" s="5"/>
      <c r="E92" s="5"/>
    </row>
    <row r="93" spans="1:5">
      <c r="A93" s="1"/>
      <c r="B93" s="5"/>
      <c r="C93" s="5"/>
      <c r="D93" s="5"/>
      <c r="E93" s="5"/>
    </row>
    <row r="94" spans="1:5">
      <c r="A94" s="1"/>
      <c r="B94" s="5"/>
      <c r="C94" s="5"/>
      <c r="D94" s="5"/>
      <c r="E94" s="5"/>
    </row>
    <row r="95" spans="1:5">
      <c r="A95" s="1"/>
      <c r="B95" s="5"/>
      <c r="C95" s="5"/>
      <c r="D95" s="5"/>
      <c r="E95" s="5"/>
    </row>
    <row r="96" spans="1:5">
      <c r="A96" s="1"/>
      <c r="B96" s="5"/>
      <c r="C96" s="5"/>
      <c r="D96" s="5"/>
      <c r="E96" s="5"/>
    </row>
    <row r="97" spans="1:5">
      <c r="A97" s="1"/>
      <c r="B97" s="5"/>
      <c r="C97" s="5"/>
      <c r="D97" s="5"/>
      <c r="E97" s="5"/>
    </row>
    <row r="98" spans="1:5">
      <c r="A98" s="1"/>
      <c r="B98" s="5"/>
      <c r="C98" s="5"/>
      <c r="D98" s="5"/>
      <c r="E98" s="5"/>
    </row>
    <row r="99" spans="1:5">
      <c r="A99" s="1"/>
      <c r="B99" s="5"/>
      <c r="C99" s="5"/>
      <c r="D99" s="5"/>
      <c r="E99" s="5"/>
    </row>
    <row r="100" spans="1:5">
      <c r="A100" s="1"/>
      <c r="B100" s="5"/>
      <c r="C100" s="5"/>
      <c r="D100" s="5"/>
      <c r="E100" s="5"/>
    </row>
    <row r="101" spans="1:5">
      <c r="A101" s="1"/>
      <c r="B101" s="5"/>
      <c r="C101" s="5"/>
      <c r="D101" s="5"/>
      <c r="E101" s="5"/>
    </row>
    <row r="102" spans="1:5">
      <c r="A102" s="1"/>
      <c r="B102" s="5"/>
      <c r="C102" s="5"/>
      <c r="D102" s="5"/>
      <c r="E102" s="5"/>
    </row>
    <row r="103" spans="1:5">
      <c r="A103" s="1"/>
      <c r="B103" s="5"/>
      <c r="C103" s="5"/>
      <c r="D103" s="5"/>
      <c r="E103" s="5"/>
    </row>
    <row r="104" spans="1:5">
      <c r="A104" s="1"/>
      <c r="B104" s="5"/>
      <c r="C104" s="5"/>
      <c r="D104" s="5"/>
      <c r="E104" s="5"/>
    </row>
    <row r="105" spans="1:5">
      <c r="A105" s="1"/>
      <c r="B105" s="5"/>
      <c r="C105" s="5"/>
      <c r="D105" s="5"/>
      <c r="E105" s="5"/>
    </row>
    <row r="106" spans="1:5">
      <c r="A106" s="1"/>
      <c r="B106" s="5"/>
      <c r="C106" s="5"/>
      <c r="D106" s="5"/>
      <c r="E106" s="5"/>
    </row>
    <row r="107" spans="1:5">
      <c r="A107" s="1"/>
      <c r="B107" s="5"/>
      <c r="C107" s="5"/>
      <c r="D107" s="5"/>
      <c r="E107" s="5"/>
    </row>
    <row r="108" spans="1:5">
      <c r="A108" s="1"/>
      <c r="B108" s="5"/>
      <c r="C108" s="5"/>
      <c r="D108" s="5"/>
      <c r="E108" s="5"/>
    </row>
    <row r="109" spans="1:5">
      <c r="A109" s="1"/>
      <c r="B109" s="5"/>
      <c r="C109" s="5"/>
      <c r="D109" s="5"/>
      <c r="E109" s="5"/>
    </row>
    <row r="110" spans="1:5">
      <c r="A110" s="1"/>
      <c r="B110" s="5"/>
      <c r="C110" s="5"/>
      <c r="D110" s="5"/>
      <c r="E110" s="5"/>
    </row>
    <row r="111" spans="1:5">
      <c r="A111" s="1"/>
      <c r="B111" s="5"/>
      <c r="C111" s="5"/>
      <c r="D111" s="5"/>
      <c r="E111" s="5"/>
    </row>
    <row r="112" spans="1:5">
      <c r="A112" s="1"/>
      <c r="B112" s="5"/>
      <c r="C112" s="5"/>
      <c r="D112" s="5"/>
      <c r="E112" s="5"/>
    </row>
    <row r="113" spans="1:5">
      <c r="A113" s="1"/>
      <c r="B113" s="5"/>
      <c r="C113" s="5"/>
      <c r="D113" s="5"/>
      <c r="E113" s="5"/>
    </row>
    <row r="114" spans="1:5">
      <c r="A114" s="1"/>
      <c r="B114" s="5"/>
      <c r="C114" s="5"/>
      <c r="D114" s="5"/>
      <c r="E114" s="5"/>
    </row>
    <row r="115" spans="1:5">
      <c r="A115" s="1"/>
      <c r="B115" s="5"/>
      <c r="C115" s="5"/>
      <c r="D115" s="5"/>
      <c r="E115" s="5"/>
    </row>
    <row r="116" spans="1:5">
      <c r="A116" s="1"/>
      <c r="B116" s="5"/>
      <c r="C116" s="5"/>
      <c r="D116" s="5"/>
      <c r="E116" s="5"/>
    </row>
    <row r="117" spans="1:5">
      <c r="A117" s="1"/>
      <c r="B117" s="5"/>
      <c r="C117" s="5"/>
      <c r="D117" s="5"/>
      <c r="E117" s="5"/>
    </row>
    <row r="118" spans="1:5">
      <c r="A118" s="1"/>
      <c r="B118" s="5"/>
      <c r="C118" s="5"/>
      <c r="D118" s="5"/>
      <c r="E118" s="5"/>
    </row>
    <row r="119" spans="1:5">
      <c r="A119" s="1"/>
      <c r="B119" s="5"/>
      <c r="C119" s="5"/>
      <c r="D119" s="5"/>
      <c r="E119" s="5"/>
    </row>
    <row r="120" spans="1:5">
      <c r="A120" s="1"/>
      <c r="B120" s="5"/>
      <c r="C120" s="5"/>
      <c r="D120" s="5"/>
      <c r="E120" s="5"/>
    </row>
    <row r="121" spans="1:5">
      <c r="A121" s="1"/>
      <c r="B121" s="5"/>
      <c r="C121" s="5"/>
      <c r="D121" s="5"/>
      <c r="E121" s="5"/>
    </row>
    <row r="122" spans="1:5">
      <c r="A122" s="1"/>
      <c r="B122" s="5"/>
      <c r="C122" s="5"/>
      <c r="D122" s="5"/>
      <c r="E122" s="5"/>
    </row>
    <row r="123" spans="1:5">
      <c r="A123" s="1"/>
      <c r="B123" s="5"/>
      <c r="C123" s="5"/>
      <c r="D123" s="5"/>
      <c r="E123" s="5"/>
    </row>
    <row r="124" spans="1:5">
      <c r="A124" s="1"/>
      <c r="B124" s="5"/>
      <c r="C124" s="5"/>
      <c r="D124" s="5"/>
      <c r="E124" s="5"/>
    </row>
    <row r="125" spans="1:5">
      <c r="A125" s="1"/>
      <c r="B125" s="5"/>
      <c r="C125" s="5"/>
      <c r="D125" s="5"/>
      <c r="E125" s="5"/>
    </row>
    <row r="126" spans="1:5">
      <c r="A126" s="1"/>
      <c r="B126" s="5"/>
      <c r="C126" s="5"/>
      <c r="D126" s="5"/>
      <c r="E126" s="5"/>
    </row>
    <row r="127" spans="1:5">
      <c r="A127" s="1"/>
      <c r="B127" s="5"/>
      <c r="C127" s="5"/>
      <c r="D127" s="5"/>
      <c r="E127" s="5"/>
    </row>
    <row r="128" spans="1:5">
      <c r="A128" s="1"/>
      <c r="B128" s="5"/>
      <c r="C128" s="5"/>
      <c r="D128" s="5"/>
      <c r="E128" s="5"/>
    </row>
    <row r="129" spans="1:5">
      <c r="A129" s="1"/>
      <c r="B129" s="5"/>
      <c r="C129" s="5"/>
      <c r="D129" s="5"/>
      <c r="E129" s="5"/>
    </row>
    <row r="130" spans="1:5">
      <c r="A130" s="1"/>
      <c r="B130" s="5"/>
      <c r="C130" s="5"/>
      <c r="D130" s="5"/>
      <c r="E130" s="5"/>
    </row>
    <row r="131" spans="1:5">
      <c r="A131" s="1"/>
      <c r="B131" s="5"/>
      <c r="C131" s="5"/>
      <c r="D131" s="5"/>
      <c r="E131" s="5"/>
    </row>
    <row r="132" spans="1:5">
      <c r="A132" s="1"/>
      <c r="B132" s="5"/>
      <c r="C132" s="5"/>
      <c r="D132" s="5"/>
      <c r="E132" s="5"/>
    </row>
    <row r="133" spans="1:5">
      <c r="A133" s="1"/>
      <c r="B133" s="5"/>
      <c r="C133" s="5"/>
      <c r="D133" s="5"/>
      <c r="E133" s="5"/>
    </row>
    <row r="134" spans="1:5">
      <c r="A134" s="1"/>
      <c r="B134" s="5"/>
      <c r="C134" s="5"/>
      <c r="D134" s="5"/>
      <c r="E134" s="5"/>
    </row>
    <row r="135" spans="1:5">
      <c r="A135" s="1"/>
      <c r="B135" s="5"/>
      <c r="C135" s="5"/>
      <c r="D135" s="5"/>
      <c r="E135" s="5"/>
    </row>
    <row r="136" spans="1:5">
      <c r="A136" s="1"/>
      <c r="B136" s="5"/>
      <c r="C136" s="5"/>
      <c r="D136" s="5"/>
      <c r="E136" s="5"/>
    </row>
    <row r="137" spans="1:5">
      <c r="A137" s="1"/>
      <c r="B137" s="5"/>
      <c r="C137" s="5"/>
      <c r="D137" s="5"/>
      <c r="E137" s="5"/>
    </row>
    <row r="138" spans="1:5">
      <c r="A138" s="1"/>
      <c r="B138" s="5"/>
      <c r="C138" s="5"/>
      <c r="D138" s="5"/>
      <c r="E138" s="5"/>
    </row>
    <row r="139" spans="1:5">
      <c r="A139" s="1"/>
      <c r="B139" s="5"/>
      <c r="C139" s="5"/>
      <c r="D139" s="5"/>
      <c r="E139" s="5"/>
    </row>
    <row r="140" spans="1:5">
      <c r="A140" s="1"/>
      <c r="B140" s="5"/>
      <c r="C140" s="5"/>
      <c r="D140" s="5"/>
      <c r="E140" s="5"/>
    </row>
    <row r="141" spans="1:5">
      <c r="A141" s="1"/>
      <c r="B141" s="5"/>
      <c r="C141" s="5"/>
      <c r="D141" s="5"/>
      <c r="E141" s="5"/>
    </row>
    <row r="142" spans="1:5">
      <c r="A142" s="1"/>
      <c r="B142" s="5"/>
      <c r="C142" s="5"/>
      <c r="D142" s="5"/>
      <c r="E142" s="5"/>
    </row>
    <row r="143" spans="1:5">
      <c r="A143" s="1"/>
      <c r="B143" s="5"/>
      <c r="C143" s="5"/>
      <c r="D143" s="5"/>
      <c r="E143" s="5"/>
    </row>
    <row r="144" spans="1:5">
      <c r="A144" s="1"/>
      <c r="B144" s="5"/>
      <c r="C144" s="5"/>
      <c r="D144" s="5"/>
      <c r="E144" s="5"/>
    </row>
    <row r="145" spans="1:5">
      <c r="A145" s="1"/>
      <c r="B145" s="5"/>
      <c r="C145" s="5"/>
      <c r="D145" s="5"/>
      <c r="E145" s="5"/>
    </row>
    <row r="146" spans="1:5">
      <c r="A146" s="1"/>
      <c r="B146" s="5"/>
      <c r="C146" s="5"/>
      <c r="D146" s="5"/>
      <c r="E146" s="5"/>
    </row>
    <row r="147" spans="1:5">
      <c r="A147" s="1"/>
      <c r="B147" s="5"/>
      <c r="C147" s="5"/>
      <c r="D147" s="5"/>
      <c r="E147" s="5"/>
    </row>
    <row r="148" spans="1:5">
      <c r="A148" s="1"/>
      <c r="B148" s="5"/>
      <c r="C148" s="5"/>
      <c r="D148" s="5"/>
      <c r="E148" s="5"/>
    </row>
    <row r="149" spans="1:5">
      <c r="A149" s="1"/>
      <c r="B149" s="5"/>
      <c r="C149" s="5"/>
      <c r="D149" s="5"/>
      <c r="E149" s="5"/>
    </row>
    <row r="150" spans="1:5">
      <c r="A150" s="1"/>
      <c r="B150" s="5"/>
      <c r="C150" s="5"/>
      <c r="D150" s="5"/>
      <c r="E150" s="5"/>
    </row>
    <row r="151" spans="1:5">
      <c r="A151" s="1"/>
      <c r="B151" s="5"/>
      <c r="C151" s="5"/>
      <c r="D151" s="5"/>
      <c r="E151" s="5"/>
    </row>
    <row r="152" spans="1:5">
      <c r="A152" s="1"/>
      <c r="B152" s="5"/>
      <c r="C152" s="5"/>
      <c r="D152" s="5"/>
      <c r="E152" s="5"/>
    </row>
    <row r="153" spans="1:5">
      <c r="A153" s="1"/>
      <c r="B153" s="5"/>
      <c r="C153" s="5"/>
      <c r="D153" s="5"/>
      <c r="E153" s="5"/>
    </row>
    <row r="154" spans="1:5">
      <c r="A154" s="1"/>
      <c r="B154" s="5"/>
      <c r="C154" s="5"/>
      <c r="D154" s="5"/>
      <c r="E154" s="5"/>
    </row>
    <row r="155" spans="1:5">
      <c r="A155" s="1"/>
      <c r="B155" s="5"/>
      <c r="C155" s="5"/>
      <c r="D155" s="5"/>
      <c r="E155" s="5"/>
    </row>
    <row r="156" spans="1:5">
      <c r="A156" s="1"/>
      <c r="B156" s="5"/>
      <c r="C156" s="5"/>
      <c r="D156" s="5"/>
      <c r="E156" s="5"/>
    </row>
    <row r="157" spans="1:5">
      <c r="A157" s="1"/>
      <c r="B157" s="5"/>
      <c r="C157" s="5"/>
      <c r="D157" s="5"/>
      <c r="E157" s="5"/>
    </row>
    <row r="158" spans="1:5">
      <c r="A158" s="1"/>
      <c r="B158" s="5"/>
      <c r="C158" s="5"/>
      <c r="D158" s="5"/>
      <c r="E158" s="5"/>
    </row>
    <row r="159" spans="1:5">
      <c r="A159" s="1"/>
      <c r="B159" s="5"/>
      <c r="C159" s="5"/>
      <c r="D159" s="5"/>
      <c r="E159" s="5"/>
    </row>
    <row r="160" spans="1:5">
      <c r="A160" s="1"/>
      <c r="B160" s="5"/>
      <c r="C160" s="5"/>
      <c r="D160" s="5"/>
      <c r="E160" s="5"/>
    </row>
    <row r="161" spans="1:5">
      <c r="A161" s="1"/>
      <c r="B161" s="5"/>
      <c r="C161" s="5"/>
      <c r="D161" s="5"/>
      <c r="E161" s="5"/>
    </row>
    <row r="162" spans="1:5">
      <c r="A162" s="1"/>
      <c r="B162" s="5"/>
      <c r="C162" s="5"/>
      <c r="D162" s="5"/>
      <c r="E162" s="5"/>
    </row>
    <row r="163" spans="1:5">
      <c r="A163" s="1"/>
      <c r="B163" s="5"/>
      <c r="C163" s="5"/>
      <c r="D163" s="5"/>
      <c r="E163" s="5"/>
    </row>
    <row r="164" spans="1:5">
      <c r="A164" s="1"/>
      <c r="B164" s="5"/>
      <c r="C164" s="5"/>
      <c r="D164" s="5"/>
      <c r="E164" s="5"/>
    </row>
    <row r="165" spans="1:5">
      <c r="A165" s="1"/>
      <c r="B165" s="5"/>
      <c r="C165" s="5"/>
      <c r="D165" s="5"/>
      <c r="E165" s="5"/>
    </row>
    <row r="166" spans="1:5">
      <c r="A166" s="1"/>
      <c r="B166" s="5"/>
      <c r="C166" s="5"/>
      <c r="D166" s="5"/>
      <c r="E166" s="5"/>
    </row>
    <row r="167" spans="1:5">
      <c r="A167" s="1"/>
      <c r="B167" s="5"/>
      <c r="C167" s="5"/>
      <c r="D167" s="5"/>
      <c r="E167" s="5"/>
    </row>
    <row r="168" spans="1:5">
      <c r="A168" s="1"/>
      <c r="B168" s="5"/>
      <c r="C168" s="5"/>
      <c r="D168" s="5"/>
      <c r="E168" s="5"/>
    </row>
    <row r="169" spans="1:5">
      <c r="A169" s="1"/>
      <c r="B169" s="5"/>
      <c r="C169" s="5"/>
      <c r="D169" s="5"/>
      <c r="E169" s="5"/>
    </row>
    <row r="170" spans="1:5">
      <c r="A170" s="1"/>
      <c r="B170" s="5"/>
      <c r="C170" s="5"/>
      <c r="D170" s="5"/>
      <c r="E170" s="5"/>
    </row>
    <row r="171" spans="1:5">
      <c r="A171" s="1"/>
      <c r="B171" s="5"/>
      <c r="C171" s="5"/>
      <c r="D171" s="5"/>
      <c r="E171" s="5"/>
    </row>
    <row r="172" spans="1:5">
      <c r="A172" s="1"/>
      <c r="B172" s="5"/>
      <c r="C172" s="5"/>
      <c r="D172" s="5"/>
      <c r="E172" s="5"/>
    </row>
    <row r="173" spans="1:5">
      <c r="A173" s="1"/>
      <c r="B173" s="5"/>
      <c r="C173" s="5"/>
      <c r="D173" s="5"/>
      <c r="E173" s="5"/>
    </row>
    <row r="174" spans="1:5">
      <c r="A174" s="1"/>
      <c r="B174" s="5"/>
      <c r="C174" s="5"/>
      <c r="D174" s="5"/>
      <c r="E174" s="5"/>
    </row>
    <row r="175" spans="1:5">
      <c r="A175" s="1"/>
      <c r="B175" s="5"/>
      <c r="C175" s="5"/>
      <c r="D175" s="5"/>
      <c r="E175" s="5"/>
    </row>
    <row r="176" spans="1:5">
      <c r="A176" s="1"/>
      <c r="B176" s="5"/>
      <c r="C176" s="5"/>
      <c r="D176" s="5"/>
      <c r="E176" s="5"/>
    </row>
    <row r="177" spans="1:5">
      <c r="A177" s="1"/>
      <c r="B177" s="5"/>
      <c r="C177" s="5"/>
      <c r="D177" s="5"/>
      <c r="E177" s="5"/>
    </row>
    <row r="178" spans="1:5">
      <c r="A178" s="1"/>
      <c r="B178" s="5"/>
      <c r="C178" s="5"/>
      <c r="D178" s="5"/>
      <c r="E178" s="5"/>
    </row>
    <row r="179" spans="1:5">
      <c r="A179" s="1"/>
      <c r="B179" s="5"/>
      <c r="C179" s="5"/>
      <c r="D179" s="5"/>
      <c r="E179" s="5"/>
    </row>
    <row r="180" spans="1:5">
      <c r="A180" s="1"/>
      <c r="B180" s="5"/>
      <c r="C180" s="5"/>
      <c r="D180" s="5"/>
      <c r="E180" s="5"/>
    </row>
    <row r="181" spans="1:5">
      <c r="A181" s="1"/>
      <c r="B181" s="5"/>
      <c r="C181" s="5"/>
      <c r="D181" s="5"/>
      <c r="E181" s="5"/>
    </row>
    <row r="182" spans="1:5">
      <c r="A182" s="1"/>
      <c r="B182" s="5"/>
      <c r="C182" s="5"/>
      <c r="D182" s="5"/>
      <c r="E182" s="5"/>
    </row>
    <row r="183" spans="1:5">
      <c r="A183" s="1"/>
      <c r="B183" s="5"/>
      <c r="C183" s="5"/>
      <c r="D183" s="5"/>
      <c r="E183" s="5"/>
    </row>
    <row r="184" spans="1:5">
      <c r="A184" s="1"/>
      <c r="B184" s="5"/>
      <c r="C184" s="5"/>
      <c r="D184" s="5"/>
      <c r="E184" s="5"/>
    </row>
    <row r="185" spans="1:5">
      <c r="A185" s="1"/>
      <c r="B185" s="5"/>
      <c r="C185" s="5"/>
      <c r="D185" s="5"/>
      <c r="E185" s="5"/>
    </row>
    <row r="186" spans="1:5">
      <c r="A186" s="1"/>
      <c r="B186" s="5"/>
      <c r="C186" s="5"/>
      <c r="D186" s="5"/>
      <c r="E186" s="5"/>
    </row>
    <row r="187" spans="1:5">
      <c r="A187" s="1"/>
      <c r="B187" s="5"/>
      <c r="C187" s="5"/>
      <c r="D187" s="5"/>
      <c r="E187" s="5"/>
    </row>
    <row r="188" spans="1:5">
      <c r="A188" s="1"/>
      <c r="B188" s="5"/>
      <c r="C188" s="5"/>
      <c r="D188" s="5"/>
      <c r="E188" s="5"/>
    </row>
    <row r="189" spans="1:5">
      <c r="A189" s="1"/>
      <c r="B189" s="5"/>
      <c r="C189" s="5"/>
      <c r="D189" s="5"/>
      <c r="E189" s="5"/>
    </row>
    <row r="190" spans="1:5">
      <c r="A190" s="1"/>
      <c r="B190" s="5"/>
      <c r="C190" s="5"/>
      <c r="D190" s="5"/>
      <c r="E190" s="5"/>
    </row>
    <row r="191" spans="1:5">
      <c r="A191" s="1"/>
      <c r="B191" s="5"/>
      <c r="C191" s="5"/>
      <c r="D191" s="5"/>
      <c r="E191" s="5"/>
    </row>
    <row r="192" spans="1:5">
      <c r="A192" s="1"/>
      <c r="B192" s="5"/>
      <c r="C192" s="5"/>
      <c r="D192" s="5"/>
      <c r="E192" s="5"/>
    </row>
    <row r="193" spans="1:5">
      <c r="A193" s="1"/>
      <c r="B193" s="5"/>
      <c r="C193" s="5"/>
      <c r="D193" s="5"/>
      <c r="E193" s="5"/>
    </row>
    <row r="194" spans="1:5">
      <c r="A194" s="1"/>
      <c r="B194" s="5"/>
      <c r="C194" s="5"/>
      <c r="D194" s="5"/>
      <c r="E194" s="5"/>
    </row>
    <row r="195" spans="1:5">
      <c r="A195" s="1"/>
      <c r="B195" s="5"/>
      <c r="C195" s="5"/>
      <c r="D195" s="5"/>
      <c r="E195" s="5"/>
    </row>
    <row r="196" spans="1:5">
      <c r="A196" s="1"/>
      <c r="B196" s="5"/>
      <c r="C196" s="5"/>
      <c r="D196" s="5"/>
      <c r="E196" s="5"/>
    </row>
    <row r="197" spans="1:5">
      <c r="A197" s="1"/>
      <c r="B197" s="5"/>
      <c r="C197" s="5"/>
      <c r="D197" s="5"/>
      <c r="E197" s="5"/>
    </row>
    <row r="198" spans="1:5">
      <c r="A198" s="1"/>
      <c r="B198" s="5"/>
      <c r="C198" s="5"/>
      <c r="D198" s="5"/>
      <c r="E198" s="5"/>
    </row>
    <row r="199" spans="1:5">
      <c r="A199" s="1"/>
      <c r="B199" s="5"/>
      <c r="C199" s="5"/>
      <c r="D199" s="5"/>
      <c r="E199" s="5"/>
    </row>
    <row r="200" spans="1:5">
      <c r="A200" s="1"/>
      <c r="B200" s="5"/>
      <c r="C200" s="5"/>
      <c r="D200" s="5"/>
      <c r="E200" s="5"/>
    </row>
    <row r="201" spans="1:5">
      <c r="A201" s="1"/>
      <c r="B201" s="5"/>
      <c r="C201" s="5"/>
      <c r="D201" s="5"/>
      <c r="E201" s="5"/>
    </row>
    <row r="202" spans="1:5">
      <c r="A202" s="1"/>
      <c r="B202" s="5"/>
      <c r="C202" s="5"/>
      <c r="D202" s="5"/>
      <c r="E202" s="5"/>
    </row>
    <row r="203" spans="1:5">
      <c r="A203" s="1"/>
      <c r="B203" s="5"/>
      <c r="C203" s="5"/>
      <c r="D203" s="5"/>
      <c r="E203" s="5"/>
    </row>
    <row r="204" spans="1:5">
      <c r="A204" s="1"/>
      <c r="B204" s="5"/>
      <c r="C204" s="5"/>
      <c r="D204" s="5"/>
      <c r="E204" s="5"/>
    </row>
    <row r="205" spans="1:5">
      <c r="B205" s="5"/>
      <c r="C205" s="5"/>
      <c r="D205" s="5"/>
      <c r="E205" s="5"/>
    </row>
    <row r="206" spans="1:5">
      <c r="B206" s="5"/>
      <c r="C206" s="5"/>
      <c r="D206" s="5"/>
      <c r="E206" s="5"/>
    </row>
    <row r="207" spans="1:5">
      <c r="B207" s="5"/>
      <c r="C207" s="5"/>
      <c r="D207" s="5"/>
      <c r="E207" s="5"/>
    </row>
    <row r="208" spans="1:5">
      <c r="B208" s="5"/>
      <c r="C208" s="5"/>
      <c r="D208" s="5"/>
      <c r="E208" s="5"/>
    </row>
    <row r="209" spans="2:5">
      <c r="B209" s="5"/>
      <c r="C209" s="5"/>
      <c r="D209" s="5"/>
      <c r="E209" s="5"/>
    </row>
    <row r="210" spans="2:5">
      <c r="B210" s="5"/>
      <c r="C210" s="5"/>
      <c r="D210" s="5"/>
      <c r="E210" s="5"/>
    </row>
    <row r="211" spans="2:5">
      <c r="B211" s="5"/>
      <c r="C211" s="5"/>
      <c r="D211" s="5"/>
      <c r="E211" s="5"/>
    </row>
    <row r="212" spans="2:5">
      <c r="B212" s="5"/>
      <c r="C212" s="5"/>
      <c r="D212" s="5"/>
      <c r="E212" s="5"/>
    </row>
    <row r="213" spans="2:5">
      <c r="B213" s="5"/>
      <c r="C213" s="5"/>
      <c r="D213" s="5"/>
      <c r="E213" s="5"/>
    </row>
    <row r="214" spans="2:5">
      <c r="B214" s="5"/>
      <c r="C214" s="5"/>
      <c r="D214" s="5"/>
      <c r="E214" s="5"/>
    </row>
    <row r="215" spans="2:5">
      <c r="B215" s="5"/>
      <c r="C215" s="5"/>
      <c r="D215" s="5"/>
      <c r="E215" s="5"/>
    </row>
    <row r="216" spans="2:5">
      <c r="B216" s="5"/>
      <c r="C216" s="5"/>
      <c r="D216" s="5"/>
      <c r="E216" s="5"/>
    </row>
    <row r="217" spans="2:5">
      <c r="B217" s="5"/>
      <c r="C217" s="5"/>
      <c r="D217" s="5"/>
      <c r="E217" s="5"/>
    </row>
    <row r="218" spans="2:5">
      <c r="B218" s="5"/>
      <c r="C218" s="5"/>
      <c r="D218" s="5"/>
      <c r="E218" s="5"/>
    </row>
    <row r="219" spans="2:5">
      <c r="B219" s="5"/>
      <c r="C219" s="5"/>
      <c r="D219" s="5"/>
      <c r="E219" s="5"/>
    </row>
    <row r="220" spans="2:5">
      <c r="B220" s="5"/>
      <c r="C220" s="5"/>
      <c r="D220" s="5"/>
      <c r="E220" s="5"/>
    </row>
    <row r="221" spans="2:5">
      <c r="B221" s="5"/>
      <c r="C221" s="5"/>
      <c r="D221" s="5"/>
      <c r="E221" s="5"/>
    </row>
    <row r="222" spans="2:5">
      <c r="B222" s="5"/>
      <c r="C222" s="5"/>
      <c r="D222" s="5"/>
      <c r="E222" s="5"/>
    </row>
    <row r="223" spans="2:5">
      <c r="B223" s="5"/>
      <c r="C223" s="5"/>
      <c r="D223" s="5"/>
      <c r="E223" s="5"/>
    </row>
    <row r="224" spans="2:5">
      <c r="B224" s="5"/>
      <c r="C224" s="5"/>
      <c r="D224" s="5"/>
      <c r="E224" s="5"/>
    </row>
    <row r="225" spans="2:5">
      <c r="B225" s="5"/>
      <c r="C225" s="5"/>
      <c r="D225" s="5"/>
      <c r="E225" s="5"/>
    </row>
    <row r="226" spans="2:5">
      <c r="B226" s="5"/>
      <c r="C226" s="5"/>
      <c r="D226" s="5"/>
      <c r="E226" s="5"/>
    </row>
    <row r="227" spans="2:5">
      <c r="B227" s="5"/>
      <c r="C227" s="5"/>
      <c r="D227" s="5"/>
      <c r="E227" s="5"/>
    </row>
    <row r="228" spans="2:5">
      <c r="B228" s="5"/>
      <c r="C228" s="5"/>
      <c r="D228" s="5"/>
      <c r="E228" s="5"/>
    </row>
    <row r="229" spans="2:5">
      <c r="B229" s="5"/>
      <c r="C229" s="5"/>
      <c r="D229" s="5"/>
      <c r="E229" s="5"/>
    </row>
    <row r="230" spans="2:5">
      <c r="B230" s="5"/>
      <c r="C230" s="5"/>
      <c r="D230" s="5"/>
      <c r="E230" s="5"/>
    </row>
    <row r="231" spans="2:5">
      <c r="B231" s="5"/>
      <c r="C231" s="5"/>
      <c r="D231" s="5"/>
      <c r="E231" s="5"/>
    </row>
    <row r="232" spans="2:5">
      <c r="B232" s="5"/>
      <c r="C232" s="5"/>
      <c r="D232" s="5"/>
      <c r="E232" s="5"/>
    </row>
    <row r="233" spans="2:5">
      <c r="B233" s="5"/>
      <c r="C233" s="5"/>
      <c r="D233" s="5"/>
      <c r="E233" s="5"/>
    </row>
    <row r="234" spans="2:5">
      <c r="B234" s="5"/>
      <c r="C234" s="5"/>
      <c r="D234" s="5"/>
      <c r="E234" s="5"/>
    </row>
    <row r="235" spans="2:5">
      <c r="B235" s="5"/>
      <c r="C235" s="5"/>
      <c r="D235" s="5"/>
      <c r="E235" s="5"/>
    </row>
    <row r="236" spans="2:5">
      <c r="B236" s="5"/>
      <c r="C236" s="5"/>
      <c r="D236" s="5"/>
      <c r="E236" s="5"/>
    </row>
    <row r="237" spans="2:5">
      <c r="B237" s="5"/>
      <c r="C237" s="5"/>
      <c r="D237" s="5"/>
      <c r="E237" s="5"/>
    </row>
    <row r="238" spans="2:5">
      <c r="B238" s="5"/>
      <c r="C238" s="5"/>
      <c r="D238" s="5"/>
      <c r="E238" s="5"/>
    </row>
    <row r="239" spans="2:5">
      <c r="B239" s="5"/>
      <c r="C239" s="5"/>
      <c r="D239" s="5"/>
      <c r="E239" s="5"/>
    </row>
    <row r="240" spans="2:5">
      <c r="B240" s="5"/>
      <c r="C240" s="5"/>
      <c r="D240" s="5"/>
      <c r="E240" s="5"/>
    </row>
    <row r="241" spans="2:5">
      <c r="B241" s="5"/>
      <c r="C241" s="5"/>
      <c r="D241" s="5"/>
      <c r="E241" s="5"/>
    </row>
    <row r="242" spans="2:5">
      <c r="B242" s="5"/>
      <c r="C242" s="5"/>
      <c r="D242" s="5"/>
      <c r="E242" s="5"/>
    </row>
    <row r="243" spans="2:5">
      <c r="B243" s="5"/>
      <c r="C243" s="5"/>
      <c r="D243" s="5"/>
      <c r="E243" s="5"/>
    </row>
    <row r="244" spans="2:5">
      <c r="B244" s="5"/>
      <c r="C244" s="5"/>
      <c r="D244" s="5"/>
      <c r="E244" s="5"/>
    </row>
    <row r="245" spans="2:5">
      <c r="B245" s="5"/>
      <c r="C245" s="5"/>
      <c r="D245" s="5"/>
      <c r="E245" s="5"/>
    </row>
    <row r="246" spans="2:5">
      <c r="B246" s="5"/>
      <c r="C246" s="5"/>
      <c r="D246" s="5"/>
      <c r="E246" s="5"/>
    </row>
    <row r="247" spans="2:5">
      <c r="B247" s="5"/>
      <c r="C247" s="5"/>
      <c r="D247" s="5"/>
      <c r="E247" s="5"/>
    </row>
    <row r="248" spans="2:5">
      <c r="B248" s="5"/>
      <c r="C248" s="5"/>
      <c r="D248" s="5"/>
      <c r="E248" s="5"/>
    </row>
    <row r="249" spans="2:5">
      <c r="B249" s="5"/>
      <c r="C249" s="5"/>
      <c r="D249" s="5"/>
      <c r="E249" s="5"/>
    </row>
    <row r="250" spans="2:5">
      <c r="B250" s="5"/>
      <c r="C250" s="5"/>
      <c r="D250" s="5"/>
      <c r="E250" s="5"/>
    </row>
    <row r="251" spans="2:5">
      <c r="B251" s="5"/>
      <c r="C251" s="5"/>
      <c r="D251" s="5"/>
      <c r="E251" s="5"/>
    </row>
    <row r="252" spans="2:5">
      <c r="B252" s="5"/>
      <c r="C252" s="5"/>
      <c r="D252" s="5"/>
      <c r="E252" s="5"/>
    </row>
    <row r="253" spans="2:5">
      <c r="B253" s="5"/>
      <c r="C253" s="5"/>
      <c r="D253" s="5"/>
      <c r="E253" s="5"/>
    </row>
    <row r="254" spans="2:5">
      <c r="B254" s="5"/>
      <c r="C254" s="5"/>
      <c r="D254" s="5"/>
      <c r="E254" s="5"/>
    </row>
    <row r="255" spans="2:5">
      <c r="B255" s="5"/>
      <c r="C255" s="5"/>
      <c r="D255" s="5"/>
      <c r="E255" s="5"/>
    </row>
    <row r="256" spans="2:5">
      <c r="B256" s="5"/>
      <c r="C256" s="5"/>
      <c r="D256" s="5"/>
      <c r="E256" s="5"/>
    </row>
  </sheetData>
  <mergeCells count="17">
    <mergeCell ref="A1:H1"/>
    <mergeCell ref="A2:H2"/>
    <mergeCell ref="A3:H3"/>
    <mergeCell ref="F8:H8"/>
    <mergeCell ref="F35:H35"/>
    <mergeCell ref="A5:H5"/>
    <mergeCell ref="A6:B6"/>
    <mergeCell ref="B35:C35"/>
    <mergeCell ref="D8:E8"/>
    <mergeCell ref="D35:E35"/>
    <mergeCell ref="B8:C8"/>
    <mergeCell ref="G56:I56"/>
    <mergeCell ref="C57:E57"/>
    <mergeCell ref="G57:I57"/>
    <mergeCell ref="G55:I55"/>
    <mergeCell ref="C56:E56"/>
    <mergeCell ref="C55:E55"/>
  </mergeCells>
  <phoneticPr fontId="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scale="70" orientation="portrait" r:id="rId1"/>
  <headerFooter alignWithMargins="0">
    <oddHeader>&amp;RModelo 1 compactado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S255"/>
  <sheetViews>
    <sheetView tabSelected="1" topLeftCell="A37" workbookViewId="0">
      <selection activeCell="F51" sqref="F51"/>
    </sheetView>
  </sheetViews>
  <sheetFormatPr defaultRowHeight="12.75"/>
  <cols>
    <col min="1" max="1" width="39.7109375" customWidth="1"/>
    <col min="2" max="2" width="13" style="3" customWidth="1"/>
    <col min="3" max="5" width="12.7109375" style="3" customWidth="1"/>
    <col min="6" max="12" width="12.7109375" customWidth="1"/>
    <col min="13" max="13" width="12.5703125" customWidth="1"/>
    <col min="14" max="18" width="12.7109375" customWidth="1"/>
  </cols>
  <sheetData>
    <row r="1" spans="1:18" ht="20.25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5.75">
      <c r="A2" s="141" t="s">
        <v>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15.75">
      <c r="A3" s="141" t="s">
        <v>214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5" spans="1:18" s="13" customFormat="1" ht="24.95" customHeight="1">
      <c r="A5" s="123" t="s">
        <v>233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s="13" customFormat="1" ht="24.95" customHeight="1">
      <c r="A6" s="123" t="s">
        <v>235</v>
      </c>
      <c r="B6" s="123"/>
    </row>
    <row r="8" spans="1:18" ht="15.75">
      <c r="A8" s="6" t="s">
        <v>0</v>
      </c>
      <c r="B8" s="206" t="s">
        <v>46</v>
      </c>
      <c r="C8" s="206"/>
      <c r="D8" s="206" t="s">
        <v>50</v>
      </c>
      <c r="E8" s="206"/>
      <c r="F8" s="206" t="s">
        <v>53</v>
      </c>
      <c r="G8" s="206"/>
      <c r="H8" s="206" t="s">
        <v>54</v>
      </c>
      <c r="I8" s="206"/>
      <c r="J8" s="206" t="s">
        <v>55</v>
      </c>
      <c r="K8" s="206"/>
      <c r="L8" s="206" t="s">
        <v>56</v>
      </c>
      <c r="M8" s="206"/>
      <c r="N8" s="206" t="s">
        <v>57</v>
      </c>
      <c r="O8" s="206"/>
      <c r="P8" s="206" t="s">
        <v>59</v>
      </c>
      <c r="Q8" s="206"/>
      <c r="R8" s="206"/>
    </row>
    <row r="9" spans="1:18" ht="15.75">
      <c r="A9" s="6" t="s">
        <v>1</v>
      </c>
      <c r="B9" s="7" t="s">
        <v>44</v>
      </c>
      <c r="C9" s="7" t="s">
        <v>45</v>
      </c>
      <c r="D9" s="7" t="s">
        <v>48</v>
      </c>
      <c r="E9" s="7" t="s">
        <v>49</v>
      </c>
      <c r="F9" s="7" t="s">
        <v>48</v>
      </c>
      <c r="G9" s="7" t="s">
        <v>49</v>
      </c>
      <c r="H9" s="7" t="s">
        <v>48</v>
      </c>
      <c r="I9" s="7" t="s">
        <v>49</v>
      </c>
      <c r="J9" s="7" t="s">
        <v>48</v>
      </c>
      <c r="K9" s="7" t="s">
        <v>49</v>
      </c>
      <c r="L9" s="7" t="s">
        <v>48</v>
      </c>
      <c r="M9" s="7" t="s">
        <v>49</v>
      </c>
      <c r="N9" s="7" t="s">
        <v>48</v>
      </c>
      <c r="O9" s="7" t="s">
        <v>49</v>
      </c>
      <c r="P9" s="7" t="s">
        <v>48</v>
      </c>
      <c r="Q9" s="7" t="s">
        <v>49</v>
      </c>
      <c r="R9" s="7" t="s">
        <v>58</v>
      </c>
    </row>
    <row r="10" spans="1:18" ht="15.75">
      <c r="A10" s="6" t="s">
        <v>2</v>
      </c>
      <c r="B10" s="57">
        <f t="shared" ref="B10:P10" si="0">B20+B23+B24+B26</f>
        <v>35700000</v>
      </c>
      <c r="C10" s="57">
        <f t="shared" si="0"/>
        <v>35700000</v>
      </c>
      <c r="D10" s="57">
        <f t="shared" si="0"/>
        <v>5949999.9800000004</v>
      </c>
      <c r="E10" s="57">
        <f t="shared" si="0"/>
        <v>5451284.21</v>
      </c>
      <c r="F10" s="79">
        <f t="shared" si="0"/>
        <v>5949999.9800000004</v>
      </c>
      <c r="G10" s="79">
        <f t="shared" si="0"/>
        <v>6199392.5</v>
      </c>
      <c r="H10" s="79">
        <f t="shared" si="0"/>
        <v>5949999.9800000004</v>
      </c>
      <c r="I10" s="79">
        <f t="shared" si="0"/>
        <v>3854339.99</v>
      </c>
      <c r="J10" s="79">
        <f t="shared" si="0"/>
        <v>5949999.9800000004</v>
      </c>
      <c r="K10" s="79">
        <f t="shared" si="0"/>
        <v>2935626.5100000002</v>
      </c>
      <c r="L10" s="79">
        <f t="shared" si="0"/>
        <v>5949999.9800000004</v>
      </c>
      <c r="M10" s="79">
        <f t="shared" si="0"/>
        <v>2495223.12</v>
      </c>
      <c r="N10" s="79">
        <f t="shared" si="0"/>
        <v>0</v>
      </c>
      <c r="O10" s="79">
        <f t="shared" si="0"/>
        <v>0</v>
      </c>
      <c r="P10" s="79">
        <f t="shared" si="0"/>
        <v>29749999.899999999</v>
      </c>
      <c r="Q10" s="79">
        <f>E10+G10+I10+K10+M10+O10</f>
        <v>20935866.330000002</v>
      </c>
      <c r="R10" s="79">
        <f>C10-Q10</f>
        <v>14764133.669999998</v>
      </c>
    </row>
    <row r="11" spans="1:18" ht="15.75">
      <c r="A11" s="11" t="s">
        <v>3</v>
      </c>
      <c r="B11" s="58"/>
      <c r="C11" s="58"/>
      <c r="D11" s="58"/>
      <c r="E11" s="58"/>
      <c r="F11" s="76"/>
      <c r="G11" s="76"/>
      <c r="H11" s="76"/>
      <c r="I11" s="76"/>
      <c r="J11" s="76"/>
      <c r="K11" s="76"/>
      <c r="L11" s="77"/>
      <c r="M11" s="77"/>
      <c r="N11" s="77"/>
      <c r="O11" s="77"/>
      <c r="P11" s="76"/>
      <c r="Q11" s="76"/>
      <c r="R11" s="76"/>
    </row>
    <row r="12" spans="1:18" ht="15.75">
      <c r="A12" s="11" t="s">
        <v>4</v>
      </c>
      <c r="B12" s="58"/>
      <c r="C12" s="58"/>
      <c r="D12" s="58"/>
      <c r="E12" s="58"/>
      <c r="F12" s="76"/>
      <c r="G12" s="76"/>
      <c r="H12" s="76"/>
      <c r="I12" s="76"/>
      <c r="J12" s="76"/>
      <c r="K12" s="76"/>
      <c r="L12" s="77"/>
      <c r="M12" s="77"/>
      <c r="N12" s="77"/>
      <c r="O12" s="77"/>
      <c r="P12" s="76"/>
      <c r="Q12" s="76"/>
      <c r="R12" s="76"/>
    </row>
    <row r="13" spans="1:18" ht="15.75">
      <c r="A13" s="11" t="s">
        <v>5</v>
      </c>
      <c r="B13" s="58"/>
      <c r="C13" s="58"/>
      <c r="D13" s="58"/>
      <c r="E13" s="58"/>
      <c r="F13" s="76"/>
      <c r="G13" s="76"/>
      <c r="H13" s="76"/>
      <c r="I13" s="76"/>
      <c r="J13" s="76"/>
      <c r="K13" s="76"/>
      <c r="L13" s="77"/>
      <c r="M13" s="77"/>
      <c r="N13" s="77"/>
      <c r="O13" s="77"/>
      <c r="P13" s="76"/>
      <c r="Q13" s="76"/>
      <c r="R13" s="76"/>
    </row>
    <row r="14" spans="1:18" ht="15.75">
      <c r="A14" s="11" t="s">
        <v>6</v>
      </c>
      <c r="B14" s="58"/>
      <c r="C14" s="58"/>
      <c r="D14" s="58"/>
      <c r="E14" s="58"/>
      <c r="F14" s="76"/>
      <c r="G14" s="76"/>
      <c r="H14" s="76"/>
      <c r="I14" s="76"/>
      <c r="J14" s="76"/>
      <c r="K14" s="76"/>
      <c r="L14" s="77"/>
      <c r="M14" s="77"/>
      <c r="N14" s="77"/>
      <c r="O14" s="77"/>
      <c r="P14" s="76"/>
      <c r="Q14" s="76"/>
      <c r="R14" s="76"/>
    </row>
    <row r="15" spans="1:18" ht="15.75">
      <c r="A15" s="11" t="s">
        <v>7</v>
      </c>
      <c r="B15" s="58"/>
      <c r="C15" s="58"/>
      <c r="D15" s="58"/>
      <c r="E15" s="58"/>
      <c r="F15" s="76"/>
      <c r="G15" s="76"/>
      <c r="H15" s="76"/>
      <c r="I15" s="76"/>
      <c r="J15" s="76"/>
      <c r="K15" s="76"/>
      <c r="L15" s="77"/>
      <c r="M15" s="77"/>
      <c r="N15" s="77"/>
      <c r="O15" s="77"/>
      <c r="P15" s="76"/>
      <c r="Q15" s="76"/>
      <c r="R15" s="76"/>
    </row>
    <row r="16" spans="1:18" ht="15.75">
      <c r="A16" s="11" t="s">
        <v>8</v>
      </c>
      <c r="B16" s="58"/>
      <c r="C16" s="58"/>
      <c r="D16" s="58"/>
      <c r="E16" s="58"/>
      <c r="F16" s="76"/>
      <c r="G16" s="76"/>
      <c r="H16" s="76"/>
      <c r="I16" s="76"/>
      <c r="J16" s="76"/>
      <c r="K16" s="76"/>
      <c r="L16" s="77"/>
      <c r="M16" s="77"/>
      <c r="N16" s="77"/>
      <c r="O16" s="77"/>
      <c r="P16" s="76"/>
      <c r="Q16" s="76"/>
      <c r="R16" s="76"/>
    </row>
    <row r="17" spans="1:18" ht="15.75">
      <c r="A17" s="11" t="s">
        <v>9</v>
      </c>
      <c r="B17" s="58"/>
      <c r="C17" s="58"/>
      <c r="D17" s="58"/>
      <c r="E17" s="58"/>
      <c r="F17" s="76"/>
      <c r="G17" s="76"/>
      <c r="H17" s="76"/>
      <c r="I17" s="76"/>
      <c r="J17" s="76"/>
      <c r="K17" s="76"/>
      <c r="L17" s="77"/>
      <c r="M17" s="77"/>
      <c r="N17" s="77"/>
      <c r="O17" s="77"/>
      <c r="P17" s="76"/>
      <c r="Q17" s="76"/>
      <c r="R17" s="76"/>
    </row>
    <row r="18" spans="1:18" ht="15.75">
      <c r="A18" s="11" t="s">
        <v>10</v>
      </c>
      <c r="B18" s="58"/>
      <c r="C18" s="58"/>
      <c r="D18" s="58"/>
      <c r="E18" s="58"/>
      <c r="F18" s="76"/>
      <c r="G18" s="76"/>
      <c r="H18" s="76"/>
      <c r="I18" s="76"/>
      <c r="J18" s="76"/>
      <c r="K18" s="76"/>
      <c r="L18" s="77"/>
      <c r="M18" s="77"/>
      <c r="N18" s="77"/>
      <c r="O18" s="77"/>
      <c r="P18" s="76"/>
      <c r="Q18" s="76"/>
      <c r="R18" s="76"/>
    </row>
    <row r="19" spans="1:18" ht="15.75">
      <c r="A19" s="11" t="s">
        <v>11</v>
      </c>
      <c r="B19" s="58"/>
      <c r="C19" s="58"/>
      <c r="D19" s="58"/>
      <c r="E19" s="58"/>
      <c r="F19" s="76"/>
      <c r="G19" s="76"/>
      <c r="H19" s="76"/>
      <c r="I19" s="76"/>
      <c r="J19" s="76"/>
      <c r="K19" s="76"/>
      <c r="L19" s="77"/>
      <c r="M19" s="77"/>
      <c r="N19" s="77"/>
      <c r="O19" s="77"/>
      <c r="P19" s="76"/>
      <c r="Q19" s="76"/>
      <c r="R19" s="76"/>
    </row>
    <row r="20" spans="1:18" ht="15.75">
      <c r="A20" s="11" t="s">
        <v>12</v>
      </c>
      <c r="B20" s="58">
        <v>40000</v>
      </c>
      <c r="C20" s="58">
        <v>40000</v>
      </c>
      <c r="D20" s="58">
        <v>6666.66</v>
      </c>
      <c r="E20" s="58">
        <v>6500</v>
      </c>
      <c r="F20" s="58">
        <v>6666.66</v>
      </c>
      <c r="G20" s="76">
        <v>6250</v>
      </c>
      <c r="H20" s="58">
        <v>6666.66</v>
      </c>
      <c r="I20" s="76">
        <v>6000</v>
      </c>
      <c r="J20" s="58">
        <v>6666.66</v>
      </c>
      <c r="K20" s="76">
        <v>13984.48</v>
      </c>
      <c r="L20" s="77">
        <v>6666.66</v>
      </c>
      <c r="M20" s="77">
        <v>7996.12</v>
      </c>
      <c r="N20" s="77"/>
      <c r="O20" s="77"/>
      <c r="P20" s="76">
        <f>D20+F20+H20+J20+L20+N20</f>
        <v>33333.300000000003</v>
      </c>
      <c r="Q20" s="76">
        <f>E20+G20+I20+K20+M20+O20</f>
        <v>40730.6</v>
      </c>
      <c r="R20" s="76">
        <f>C20-Q20</f>
        <v>-730.59999999999854</v>
      </c>
    </row>
    <row r="21" spans="1:18" ht="15.75">
      <c r="A21" s="11" t="s">
        <v>13</v>
      </c>
      <c r="B21" s="58"/>
      <c r="C21" s="58"/>
      <c r="D21" s="58"/>
      <c r="E21" s="58"/>
      <c r="F21" s="58"/>
      <c r="G21" s="76"/>
      <c r="H21" s="58"/>
      <c r="I21" s="76"/>
      <c r="J21" s="58"/>
      <c r="K21" s="76"/>
      <c r="L21" s="77"/>
      <c r="M21" s="77"/>
      <c r="N21" s="77"/>
      <c r="O21" s="77"/>
      <c r="P21" s="76"/>
      <c r="Q21" s="76"/>
      <c r="R21" s="76"/>
    </row>
    <row r="22" spans="1:18" ht="15.75">
      <c r="A22" s="11" t="s">
        <v>14</v>
      </c>
      <c r="B22" s="58"/>
      <c r="C22" s="58"/>
      <c r="D22" s="58"/>
      <c r="E22" s="58"/>
      <c r="F22" s="58"/>
      <c r="G22" s="76"/>
      <c r="H22" s="58"/>
      <c r="I22" s="76"/>
      <c r="J22" s="58"/>
      <c r="K22" s="76"/>
      <c r="L22" s="77"/>
      <c r="M22" s="77"/>
      <c r="N22" s="77"/>
      <c r="O22" s="77"/>
      <c r="P22" s="76"/>
      <c r="Q22" s="76"/>
      <c r="R22" s="76"/>
    </row>
    <row r="23" spans="1:18" ht="15.75">
      <c r="A23" s="11" t="s">
        <v>15</v>
      </c>
      <c r="B23" s="58">
        <v>21200000</v>
      </c>
      <c r="C23" s="58">
        <v>21200000</v>
      </c>
      <c r="D23" s="58">
        <v>3533333.33</v>
      </c>
      <c r="E23" s="58">
        <v>3210665.98</v>
      </c>
      <c r="F23" s="76">
        <v>3533333.33</v>
      </c>
      <c r="G23" s="76">
        <f>2582674.85+1778572.13</f>
        <v>4361246.9800000004</v>
      </c>
      <c r="H23" s="58">
        <v>3533333.33</v>
      </c>
      <c r="I23" s="76">
        <v>290459.84999999998</v>
      </c>
      <c r="J23" s="58">
        <v>3533333.33</v>
      </c>
      <c r="K23" s="76">
        <v>5265</v>
      </c>
      <c r="L23" s="77">
        <v>3533333.33</v>
      </c>
      <c r="M23" s="77">
        <v>0</v>
      </c>
      <c r="N23" s="77"/>
      <c r="O23" s="77"/>
      <c r="P23" s="76">
        <f>D23+F23+H23+J23+L23+N23</f>
        <v>17666666.649999999</v>
      </c>
      <c r="Q23" s="76">
        <f>E23+G23+I23+K23+M23+O23</f>
        <v>7867637.8100000005</v>
      </c>
      <c r="R23" s="76">
        <f>C23-Q23</f>
        <v>13332362.189999999</v>
      </c>
    </row>
    <row r="24" spans="1:18" ht="15.75">
      <c r="A24" s="11" t="s">
        <v>16</v>
      </c>
      <c r="B24" s="58">
        <v>13060000</v>
      </c>
      <c r="C24" s="58">
        <v>13060000</v>
      </c>
      <c r="D24" s="58">
        <v>2176666.66</v>
      </c>
      <c r="E24" s="58">
        <v>2229596.8199999998</v>
      </c>
      <c r="F24" s="58">
        <v>2176666.66</v>
      </c>
      <c r="G24" s="76">
        <v>1824451.27</v>
      </c>
      <c r="H24" s="58">
        <v>2176666.66</v>
      </c>
      <c r="I24" s="76">
        <v>3554092.64</v>
      </c>
      <c r="J24" s="58">
        <v>2176666.66</v>
      </c>
      <c r="K24" s="76">
        <v>2916095.93</v>
      </c>
      <c r="L24" s="77">
        <v>2176666.66</v>
      </c>
      <c r="M24" s="77">
        <v>2487227</v>
      </c>
      <c r="N24" s="77"/>
      <c r="O24" s="77"/>
      <c r="P24" s="76">
        <f>D24+F24+H24+J24+L24+N24</f>
        <v>10883333.300000001</v>
      </c>
      <c r="Q24" s="76">
        <f>E24+G24+I24+K24+M24+O24</f>
        <v>13011463.66</v>
      </c>
      <c r="R24" s="76">
        <f>C24-Q24</f>
        <v>48536.339999999851</v>
      </c>
    </row>
    <row r="25" spans="1:18" ht="15.75">
      <c r="A25" s="11" t="s">
        <v>17</v>
      </c>
      <c r="B25" s="58"/>
      <c r="C25" s="58"/>
      <c r="D25" s="58"/>
      <c r="E25" s="58"/>
      <c r="F25" s="58"/>
      <c r="G25" s="76"/>
      <c r="H25" s="58"/>
      <c r="I25" s="76"/>
      <c r="J25" s="58"/>
      <c r="K25" s="76"/>
      <c r="L25" s="77"/>
      <c r="M25" s="77"/>
      <c r="N25" s="77"/>
      <c r="O25" s="77"/>
      <c r="P25" s="76"/>
      <c r="Q25" s="76"/>
      <c r="R25" s="76"/>
    </row>
    <row r="26" spans="1:18" ht="15.75">
      <c r="A26" s="11" t="s">
        <v>18</v>
      </c>
      <c r="B26" s="58">
        <v>1400000</v>
      </c>
      <c r="C26" s="58">
        <v>1400000</v>
      </c>
      <c r="D26" s="58">
        <v>233333.33</v>
      </c>
      <c r="E26" s="58">
        <v>4521.41</v>
      </c>
      <c r="F26" s="58">
        <v>233333.33</v>
      </c>
      <c r="G26" s="76">
        <v>7444.25</v>
      </c>
      <c r="H26" s="58">
        <v>233333.33</v>
      </c>
      <c r="I26" s="76">
        <v>3787.5</v>
      </c>
      <c r="J26" s="58">
        <v>233333.33</v>
      </c>
      <c r="K26" s="76">
        <v>281.10000000000002</v>
      </c>
      <c r="L26" s="77">
        <v>233333.33</v>
      </c>
      <c r="M26" s="77">
        <v>0</v>
      </c>
      <c r="N26" s="77"/>
      <c r="O26" s="77"/>
      <c r="P26" s="76">
        <f>D26+F26+H26+J26+L26+N26</f>
        <v>1166666.6499999999</v>
      </c>
      <c r="Q26" s="76">
        <f>E26+G26+I26+K26+M26+O26</f>
        <v>16034.26</v>
      </c>
      <c r="R26" s="76">
        <f>C26-Q26</f>
        <v>1383965.74</v>
      </c>
    </row>
    <row r="27" spans="1:18" ht="15.75">
      <c r="A27" s="6" t="s">
        <v>19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76">
        <v>0</v>
      </c>
      <c r="L27" s="77">
        <v>0</v>
      </c>
      <c r="M27" s="77">
        <v>0</v>
      </c>
      <c r="N27" s="77">
        <v>0</v>
      </c>
      <c r="O27" s="77">
        <v>0</v>
      </c>
      <c r="P27" s="79">
        <v>0</v>
      </c>
      <c r="Q27" s="79">
        <v>0</v>
      </c>
      <c r="R27" s="79">
        <f>C27-Q27</f>
        <v>0</v>
      </c>
    </row>
    <row r="28" spans="1:18" ht="15.75">
      <c r="A28" s="11" t="s">
        <v>20</v>
      </c>
      <c r="B28" s="75"/>
      <c r="C28" s="75"/>
      <c r="D28" s="75"/>
      <c r="E28" s="75"/>
      <c r="F28" s="76"/>
      <c r="G28" s="76"/>
      <c r="H28" s="76"/>
      <c r="I28" s="76"/>
      <c r="J28" s="76"/>
      <c r="K28" s="76"/>
      <c r="L28" s="77"/>
      <c r="M28" s="77"/>
      <c r="N28" s="77"/>
      <c r="O28" s="77"/>
      <c r="P28" s="76"/>
      <c r="Q28" s="76"/>
      <c r="R28" s="76"/>
    </row>
    <row r="29" spans="1:18" ht="15.75">
      <c r="A29" s="11" t="s">
        <v>21</v>
      </c>
      <c r="B29" s="75"/>
      <c r="C29" s="75"/>
      <c r="D29" s="75"/>
      <c r="E29" s="75"/>
      <c r="F29" s="76"/>
      <c r="G29" s="76"/>
      <c r="H29" s="76"/>
      <c r="I29" s="76"/>
      <c r="J29" s="76"/>
      <c r="K29" s="76"/>
      <c r="L29" s="77"/>
      <c r="M29" s="77"/>
      <c r="N29" s="77"/>
      <c r="O29" s="77"/>
      <c r="P29" s="76"/>
      <c r="Q29" s="76"/>
      <c r="R29" s="76"/>
    </row>
    <row r="30" spans="1:18" ht="15.75">
      <c r="A30" s="11" t="s">
        <v>22</v>
      </c>
      <c r="B30" s="75"/>
      <c r="C30" s="75"/>
      <c r="D30" s="75"/>
      <c r="E30" s="75"/>
      <c r="F30" s="76"/>
      <c r="G30" s="76"/>
      <c r="H30" s="76"/>
      <c r="I30" s="76"/>
      <c r="J30" s="76"/>
      <c r="K30" s="76"/>
      <c r="L30" s="77"/>
      <c r="M30" s="77"/>
      <c r="N30" s="77"/>
      <c r="O30" s="77"/>
      <c r="P30" s="76"/>
      <c r="Q30" s="76"/>
      <c r="R30" s="76"/>
    </row>
    <row r="31" spans="1:18" ht="15.75">
      <c r="A31" s="11" t="s">
        <v>23</v>
      </c>
      <c r="B31" s="75"/>
      <c r="C31" s="75"/>
      <c r="D31" s="75"/>
      <c r="E31" s="75"/>
      <c r="F31" s="76"/>
      <c r="G31" s="76"/>
      <c r="H31" s="76"/>
      <c r="I31" s="76"/>
      <c r="J31" s="76"/>
      <c r="K31" s="76"/>
      <c r="L31" s="77"/>
      <c r="M31" s="77"/>
      <c r="N31" s="77"/>
      <c r="O31" s="77"/>
      <c r="P31" s="76"/>
      <c r="Q31" s="76"/>
      <c r="R31" s="76"/>
    </row>
    <row r="32" spans="1:18" ht="15.75">
      <c r="A32" s="11" t="s">
        <v>24</v>
      </c>
      <c r="B32" s="75"/>
      <c r="C32" s="75"/>
      <c r="D32" s="75"/>
      <c r="E32" s="75"/>
      <c r="F32" s="76"/>
      <c r="G32" s="76"/>
      <c r="H32" s="76"/>
      <c r="I32" s="76"/>
      <c r="J32" s="76"/>
      <c r="K32" s="76"/>
      <c r="L32" s="77"/>
      <c r="M32" s="77"/>
      <c r="N32" s="77"/>
      <c r="O32" s="77"/>
      <c r="P32" s="76"/>
      <c r="Q32" s="76"/>
      <c r="R32" s="76"/>
    </row>
    <row r="33" spans="1:19" ht="15.75">
      <c r="A33" s="11" t="s">
        <v>25</v>
      </c>
      <c r="B33" s="75"/>
      <c r="C33" s="75"/>
      <c r="D33" s="75"/>
      <c r="E33" s="75"/>
      <c r="F33" s="76"/>
      <c r="G33" s="76"/>
      <c r="H33" s="76"/>
      <c r="I33" s="76"/>
      <c r="J33" s="76"/>
      <c r="K33" s="76"/>
      <c r="L33" s="77"/>
      <c r="M33" s="77"/>
      <c r="N33" s="77"/>
      <c r="O33" s="77"/>
      <c r="P33" s="76"/>
      <c r="Q33" s="76"/>
      <c r="R33" s="76"/>
    </row>
    <row r="34" spans="1:19" ht="15.75">
      <c r="A34" s="6" t="s">
        <v>26</v>
      </c>
      <c r="B34" s="78">
        <f t="shared" ref="B34:O34" si="1">B10+B27</f>
        <v>35700000</v>
      </c>
      <c r="C34" s="78">
        <f t="shared" si="1"/>
        <v>35700000</v>
      </c>
      <c r="D34" s="78">
        <f t="shared" si="1"/>
        <v>5949999.9800000004</v>
      </c>
      <c r="E34" s="78">
        <f t="shared" si="1"/>
        <v>5451284.21</v>
      </c>
      <c r="F34" s="78">
        <f t="shared" si="1"/>
        <v>5949999.9800000004</v>
      </c>
      <c r="G34" s="78">
        <f t="shared" si="1"/>
        <v>6199392.5</v>
      </c>
      <c r="H34" s="78">
        <f t="shared" si="1"/>
        <v>5949999.9800000004</v>
      </c>
      <c r="I34" s="78">
        <f t="shared" si="1"/>
        <v>3854339.99</v>
      </c>
      <c r="J34" s="78">
        <f t="shared" si="1"/>
        <v>5949999.9800000004</v>
      </c>
      <c r="K34" s="78">
        <f t="shared" si="1"/>
        <v>2935626.5100000002</v>
      </c>
      <c r="L34" s="78">
        <f t="shared" si="1"/>
        <v>5949999.9800000004</v>
      </c>
      <c r="M34" s="78">
        <f t="shared" si="1"/>
        <v>2495223.12</v>
      </c>
      <c r="N34" s="78">
        <f t="shared" si="1"/>
        <v>0</v>
      </c>
      <c r="O34" s="78">
        <f t="shared" si="1"/>
        <v>0</v>
      </c>
      <c r="P34" s="78">
        <f>P10+P27</f>
        <v>29749999.899999999</v>
      </c>
      <c r="Q34" s="78">
        <f>Q10+Q27</f>
        <v>20935866.330000002</v>
      </c>
      <c r="R34" s="79">
        <f>C34-Q34</f>
        <v>14764133.669999998</v>
      </c>
    </row>
    <row r="35" spans="1:19" ht="15.75">
      <c r="A35" s="6" t="s">
        <v>27</v>
      </c>
      <c r="B35" s="227" t="s">
        <v>47</v>
      </c>
      <c r="C35" s="227"/>
      <c r="D35" s="227" t="s">
        <v>50</v>
      </c>
      <c r="E35" s="227"/>
      <c r="F35" s="227" t="s">
        <v>53</v>
      </c>
      <c r="G35" s="227"/>
      <c r="H35" s="227" t="s">
        <v>54</v>
      </c>
      <c r="I35" s="227"/>
      <c r="J35" s="227" t="s">
        <v>55</v>
      </c>
      <c r="K35" s="227"/>
      <c r="L35" s="227" t="s">
        <v>56</v>
      </c>
      <c r="M35" s="227"/>
      <c r="N35" s="227" t="s">
        <v>57</v>
      </c>
      <c r="O35" s="227"/>
      <c r="P35" s="227" t="s">
        <v>59</v>
      </c>
      <c r="Q35" s="227"/>
      <c r="R35" s="227"/>
    </row>
    <row r="36" spans="1:19" ht="15.75">
      <c r="A36" s="6" t="s">
        <v>28</v>
      </c>
      <c r="B36" s="78" t="s">
        <v>44</v>
      </c>
      <c r="C36" s="78" t="s">
        <v>45</v>
      </c>
      <c r="D36" s="78" t="s">
        <v>51</v>
      </c>
      <c r="E36" s="78" t="s">
        <v>52</v>
      </c>
      <c r="F36" s="78" t="s">
        <v>51</v>
      </c>
      <c r="G36" s="78" t="s">
        <v>52</v>
      </c>
      <c r="H36" s="78" t="s">
        <v>51</v>
      </c>
      <c r="I36" s="78" t="s">
        <v>52</v>
      </c>
      <c r="J36" s="78" t="s">
        <v>51</v>
      </c>
      <c r="K36" s="78" t="s">
        <v>52</v>
      </c>
      <c r="L36" s="78" t="s">
        <v>51</v>
      </c>
      <c r="M36" s="78" t="s">
        <v>52</v>
      </c>
      <c r="N36" s="78" t="s">
        <v>51</v>
      </c>
      <c r="O36" s="78" t="s">
        <v>52</v>
      </c>
      <c r="P36" s="78" t="s">
        <v>51</v>
      </c>
      <c r="Q36" s="78" t="s">
        <v>52</v>
      </c>
      <c r="R36" s="78" t="s">
        <v>60</v>
      </c>
    </row>
    <row r="37" spans="1:19" ht="15.75">
      <c r="A37" s="6" t="s">
        <v>29</v>
      </c>
      <c r="B37" s="57">
        <f t="shared" ref="B37:O37" si="2">B38+B41</f>
        <v>34900000</v>
      </c>
      <c r="C37" s="57">
        <f t="shared" si="2"/>
        <v>34900000</v>
      </c>
      <c r="D37" s="57">
        <f t="shared" si="2"/>
        <v>5354070.9499999993</v>
      </c>
      <c r="E37" s="57">
        <f t="shared" si="2"/>
        <v>5354070.9499999993</v>
      </c>
      <c r="F37" s="57">
        <f t="shared" si="2"/>
        <v>5977558.7600000016</v>
      </c>
      <c r="G37" s="110">
        <f t="shared" si="2"/>
        <v>5977558.7600000016</v>
      </c>
      <c r="H37" s="57">
        <f t="shared" si="2"/>
        <v>3225491.58</v>
      </c>
      <c r="I37" s="57">
        <f t="shared" si="2"/>
        <v>3225491.58</v>
      </c>
      <c r="J37" s="57">
        <f t="shared" si="2"/>
        <v>3377023.7</v>
      </c>
      <c r="K37" s="57">
        <f t="shared" si="2"/>
        <v>3377023.7</v>
      </c>
      <c r="L37" s="57">
        <f t="shared" si="2"/>
        <v>3743993.6100000003</v>
      </c>
      <c r="M37" s="57">
        <f t="shared" si="2"/>
        <v>3743993.6100000003</v>
      </c>
      <c r="N37" s="57">
        <f t="shared" si="2"/>
        <v>0</v>
      </c>
      <c r="O37" s="57">
        <f t="shared" si="2"/>
        <v>0</v>
      </c>
      <c r="P37" s="79">
        <f>D37+F37+H37+J37+L37+N37</f>
        <v>21678138.600000001</v>
      </c>
      <c r="Q37" s="79">
        <f>E37+G37+I37+K37+M37+O37</f>
        <v>21678138.600000001</v>
      </c>
      <c r="R37" s="79">
        <f>R38+R41</f>
        <v>13221861.4</v>
      </c>
      <c r="S37" s="92"/>
    </row>
    <row r="38" spans="1:19" ht="15.75">
      <c r="A38" s="11" t="s">
        <v>30</v>
      </c>
      <c r="B38" s="58">
        <v>19300000</v>
      </c>
      <c r="C38" s="58">
        <v>19300000</v>
      </c>
      <c r="D38" s="58">
        <v>2762076.61</v>
      </c>
      <c r="E38" s="58">
        <v>2762076.61</v>
      </c>
      <c r="F38" s="58">
        <f>(3090745.66+2914102.83)-2762076.61</f>
        <v>3242771.8800000004</v>
      </c>
      <c r="G38" s="58">
        <v>3242771.8800000004</v>
      </c>
      <c r="H38" s="58">
        <v>1905332.9</v>
      </c>
      <c r="I38" s="58">
        <v>1905332.9</v>
      </c>
      <c r="J38" s="58">
        <v>1695999.2</v>
      </c>
      <c r="K38" s="58">
        <v>1695999.2</v>
      </c>
      <c r="L38" s="80">
        <v>2221546.7400000002</v>
      </c>
      <c r="M38" s="80">
        <v>2221546.7400000002</v>
      </c>
      <c r="N38" s="80"/>
      <c r="O38" s="80"/>
      <c r="P38" s="76">
        <f t="shared" ref="P38:P47" si="3">D38+F38+H38+J38+L38+N38</f>
        <v>11827727.33</v>
      </c>
      <c r="Q38" s="76">
        <f>E38+G38+I38+K38+M38+O38</f>
        <v>11827727.33</v>
      </c>
      <c r="R38" s="76">
        <f>C38-Q38</f>
        <v>7472272.6699999999</v>
      </c>
    </row>
    <row r="39" spans="1:19" ht="15.75">
      <c r="A39" s="11" t="s">
        <v>31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80"/>
      <c r="M39" s="80"/>
      <c r="N39" s="80"/>
      <c r="O39" s="80"/>
      <c r="P39" s="76"/>
      <c r="Q39" s="76"/>
      <c r="R39" s="58"/>
    </row>
    <row r="40" spans="1:19" ht="15.75">
      <c r="A40" s="11" t="s">
        <v>32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80"/>
      <c r="M40" s="80"/>
      <c r="N40" s="80"/>
      <c r="O40" s="80"/>
      <c r="P40" s="76"/>
      <c r="Q40" s="76"/>
      <c r="R40" s="58"/>
    </row>
    <row r="41" spans="1:19" ht="15.75">
      <c r="A41" s="11" t="s">
        <v>33</v>
      </c>
      <c r="B41" s="58">
        <v>15600000</v>
      </c>
      <c r="C41" s="58">
        <v>15600000</v>
      </c>
      <c r="D41" s="58">
        <v>2591994.34</v>
      </c>
      <c r="E41" s="58">
        <v>2591994.34</v>
      </c>
      <c r="F41" s="58">
        <f>11331629.71-(6004848.49+2591994.34)</f>
        <v>2734786.8800000008</v>
      </c>
      <c r="G41" s="58">
        <f>11331629.71-(6004848.49+2591994.34)</f>
        <v>2734786.8800000008</v>
      </c>
      <c r="H41" s="58">
        <v>1320158.68</v>
      </c>
      <c r="I41" s="58">
        <v>1320158.68</v>
      </c>
      <c r="J41" s="58">
        <v>1681024.5</v>
      </c>
      <c r="K41" s="58">
        <v>1681024.5</v>
      </c>
      <c r="L41" s="80">
        <v>1522446.87</v>
      </c>
      <c r="M41" s="80">
        <v>1522446.87</v>
      </c>
      <c r="N41" s="80"/>
      <c r="O41" s="80"/>
      <c r="P41" s="76">
        <f>D41+F41+H41+J41+L41+N41</f>
        <v>9850411.2699999996</v>
      </c>
      <c r="Q41" s="76">
        <f>E41+G41+I41+K41+M41+O41</f>
        <v>9850411.2699999996</v>
      </c>
      <c r="R41" s="76">
        <f>C41-Q41</f>
        <v>5749588.7300000004</v>
      </c>
    </row>
    <row r="42" spans="1:19" ht="15.75">
      <c r="A42" s="6" t="s">
        <v>34</v>
      </c>
      <c r="B42" s="57">
        <f t="shared" ref="B42:O42" si="4">B43+B45</f>
        <v>300000</v>
      </c>
      <c r="C42" s="57">
        <f t="shared" si="4"/>
        <v>300000</v>
      </c>
      <c r="D42" s="57">
        <f t="shared" si="4"/>
        <v>28715.360000000001</v>
      </c>
      <c r="E42" s="57">
        <f t="shared" si="4"/>
        <v>28715.360000000001</v>
      </c>
      <c r="F42" s="57">
        <f t="shared" si="4"/>
        <v>19923</v>
      </c>
      <c r="G42" s="57">
        <f t="shared" si="4"/>
        <v>19923</v>
      </c>
      <c r="H42" s="57">
        <f t="shared" si="4"/>
        <v>48559</v>
      </c>
      <c r="I42" s="57">
        <f t="shared" si="4"/>
        <v>48559</v>
      </c>
      <c r="J42" s="57">
        <f t="shared" si="4"/>
        <v>6500</v>
      </c>
      <c r="K42" s="57">
        <f t="shared" si="4"/>
        <v>6500</v>
      </c>
      <c r="L42" s="57">
        <f t="shared" si="4"/>
        <v>349</v>
      </c>
      <c r="M42" s="57">
        <f t="shared" si="4"/>
        <v>349</v>
      </c>
      <c r="N42" s="57">
        <f t="shared" si="4"/>
        <v>0</v>
      </c>
      <c r="O42" s="57">
        <f t="shared" si="4"/>
        <v>0</v>
      </c>
      <c r="P42" s="79">
        <f>D42+F42+H42+J42+L42+N42</f>
        <v>104046.36</v>
      </c>
      <c r="Q42" s="79">
        <f>E42+G42+I42+K42+M42+O42</f>
        <v>104046.36</v>
      </c>
      <c r="R42" s="79">
        <f>R43+R45</f>
        <v>195953.64</v>
      </c>
    </row>
    <row r="43" spans="1:19" ht="15.75">
      <c r="A43" s="11" t="s">
        <v>35</v>
      </c>
      <c r="B43" s="58">
        <v>300000</v>
      </c>
      <c r="C43" s="58">
        <v>300000</v>
      </c>
      <c r="D43" s="58">
        <v>28715.360000000001</v>
      </c>
      <c r="E43" s="58">
        <v>28715.360000000001</v>
      </c>
      <c r="F43" s="58">
        <v>19923</v>
      </c>
      <c r="G43" s="58">
        <v>19923</v>
      </c>
      <c r="H43" s="58">
        <v>48559</v>
      </c>
      <c r="I43" s="58">
        <v>48559</v>
      </c>
      <c r="J43" s="58">
        <v>6500</v>
      </c>
      <c r="K43" s="58">
        <v>6500</v>
      </c>
      <c r="L43" s="80">
        <v>349</v>
      </c>
      <c r="M43" s="80">
        <v>349</v>
      </c>
      <c r="N43" s="80"/>
      <c r="O43" s="80"/>
      <c r="P43" s="76">
        <f t="shared" si="3"/>
        <v>104046.36</v>
      </c>
      <c r="Q43" s="76">
        <f t="shared" ref="Q43:Q47" si="5">E43+G43+I43+K43+M43+O43</f>
        <v>104046.36</v>
      </c>
      <c r="R43" s="76">
        <f>C43-Q43</f>
        <v>195953.64</v>
      </c>
    </row>
    <row r="44" spans="1:19" ht="15.75">
      <c r="A44" s="11" t="s">
        <v>36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80"/>
      <c r="M44" s="80"/>
      <c r="N44" s="80"/>
      <c r="O44" s="80"/>
      <c r="P44" s="76"/>
      <c r="Q44" s="76"/>
      <c r="R44" s="58"/>
    </row>
    <row r="45" spans="1:19" ht="15.75">
      <c r="A45" s="11" t="s">
        <v>37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80"/>
      <c r="M45" s="80"/>
      <c r="N45" s="80"/>
      <c r="O45" s="80"/>
      <c r="P45" s="76">
        <f t="shared" si="3"/>
        <v>0</v>
      </c>
      <c r="Q45" s="76">
        <f t="shared" si="5"/>
        <v>0</v>
      </c>
      <c r="R45" s="76">
        <f>C45-Q45</f>
        <v>0</v>
      </c>
    </row>
    <row r="46" spans="1:19" ht="15.75">
      <c r="A46" s="11" t="s">
        <v>38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80"/>
      <c r="M46" s="80"/>
      <c r="N46" s="80"/>
      <c r="O46" s="80"/>
      <c r="P46" s="76"/>
      <c r="Q46" s="76"/>
      <c r="R46" s="58"/>
    </row>
    <row r="47" spans="1:19" ht="15.75">
      <c r="A47" s="11" t="s">
        <v>39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80"/>
      <c r="M47" s="80"/>
      <c r="N47" s="80"/>
      <c r="O47" s="80"/>
      <c r="P47" s="76">
        <f t="shared" si="3"/>
        <v>0</v>
      </c>
      <c r="Q47" s="76">
        <f t="shared" si="5"/>
        <v>0</v>
      </c>
      <c r="R47" s="58">
        <v>0</v>
      </c>
    </row>
    <row r="48" spans="1:19" ht="15.75">
      <c r="A48" s="11" t="s">
        <v>40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80"/>
      <c r="M48" s="80"/>
      <c r="N48" s="80"/>
      <c r="O48" s="80"/>
      <c r="P48" s="58"/>
      <c r="Q48" s="58"/>
      <c r="R48" s="58"/>
    </row>
    <row r="49" spans="1:18" ht="15.75">
      <c r="A49" s="6" t="s">
        <v>41</v>
      </c>
      <c r="B49" s="58">
        <v>1500000</v>
      </c>
      <c r="C49" s="58">
        <v>1500000</v>
      </c>
      <c r="D49" s="81"/>
      <c r="E49" s="81"/>
      <c r="F49" s="81"/>
      <c r="G49" s="81"/>
      <c r="H49" s="81"/>
      <c r="I49" s="81"/>
      <c r="J49" s="81"/>
      <c r="K49" s="81"/>
      <c r="L49" s="82"/>
      <c r="M49" s="82"/>
      <c r="N49" s="82"/>
      <c r="O49" s="82"/>
      <c r="P49" s="82"/>
      <c r="Q49" s="82"/>
      <c r="R49" s="82"/>
    </row>
    <row r="50" spans="1:18" ht="15.75">
      <c r="A50" s="6" t="s">
        <v>42</v>
      </c>
      <c r="B50" s="57">
        <f t="shared" ref="B50:K50" si="6">B37+B42</f>
        <v>35200000</v>
      </c>
      <c r="C50" s="57">
        <f t="shared" si="6"/>
        <v>35200000</v>
      </c>
      <c r="D50" s="57">
        <f t="shared" si="6"/>
        <v>5382786.3099999996</v>
      </c>
      <c r="E50" s="57">
        <f t="shared" si="6"/>
        <v>5382786.3099999996</v>
      </c>
      <c r="F50" s="57">
        <f t="shared" si="6"/>
        <v>5997481.7600000016</v>
      </c>
      <c r="G50" s="57">
        <f t="shared" si="6"/>
        <v>5997481.7600000016</v>
      </c>
      <c r="H50" s="57">
        <f t="shared" si="6"/>
        <v>3274050.58</v>
      </c>
      <c r="I50" s="57">
        <f t="shared" si="6"/>
        <v>3274050.58</v>
      </c>
      <c r="J50" s="57">
        <f t="shared" si="6"/>
        <v>3383523.7</v>
      </c>
      <c r="K50" s="57">
        <f t="shared" si="6"/>
        <v>3383523.7</v>
      </c>
      <c r="L50" s="57">
        <f t="shared" ref="L50:Q50" si="7">L37+L42</f>
        <v>3744342.6100000003</v>
      </c>
      <c r="M50" s="57">
        <f t="shared" si="7"/>
        <v>3744342.6100000003</v>
      </c>
      <c r="N50" s="57">
        <f t="shared" si="7"/>
        <v>0</v>
      </c>
      <c r="O50" s="57">
        <f t="shared" si="7"/>
        <v>0</v>
      </c>
      <c r="P50" s="57">
        <f t="shared" si="7"/>
        <v>21782184.960000001</v>
      </c>
      <c r="Q50" s="57">
        <f t="shared" si="7"/>
        <v>21782184.960000001</v>
      </c>
      <c r="R50" s="57">
        <f>R37+R42</f>
        <v>13417815.040000001</v>
      </c>
    </row>
    <row r="51" spans="1:18" ht="15.75">
      <c r="A51" s="6" t="s">
        <v>43</v>
      </c>
      <c r="B51" s="57">
        <f t="shared" ref="B51:Q51" si="8">B10+B27-B37-B42</f>
        <v>500000</v>
      </c>
      <c r="C51" s="57">
        <f t="shared" si="8"/>
        <v>500000</v>
      </c>
      <c r="D51" s="97">
        <f t="shared" si="8"/>
        <v>567213.67000000121</v>
      </c>
      <c r="E51" s="57">
        <f t="shared" si="8"/>
        <v>68497.900000000707</v>
      </c>
      <c r="F51" s="97">
        <f t="shared" si="8"/>
        <v>-47481.780000001192</v>
      </c>
      <c r="G51" s="57">
        <f t="shared" si="8"/>
        <v>201910.73999999836</v>
      </c>
      <c r="H51" s="97">
        <f t="shared" si="8"/>
        <v>2675949.4000000004</v>
      </c>
      <c r="I51" s="57">
        <f t="shared" si="8"/>
        <v>580289.41000000015</v>
      </c>
      <c r="J51" s="97">
        <f t="shared" si="8"/>
        <v>2566476.2800000003</v>
      </c>
      <c r="K51" s="57">
        <f t="shared" si="8"/>
        <v>-447897.18999999994</v>
      </c>
      <c r="L51" s="97">
        <f t="shared" si="8"/>
        <v>2205657.37</v>
      </c>
      <c r="M51" s="57">
        <f t="shared" si="8"/>
        <v>-1249119.4900000002</v>
      </c>
      <c r="N51" s="57">
        <f t="shared" si="8"/>
        <v>0</v>
      </c>
      <c r="O51" s="57">
        <f t="shared" si="8"/>
        <v>0</v>
      </c>
      <c r="P51" s="97">
        <f t="shared" si="8"/>
        <v>7967814.9399999967</v>
      </c>
      <c r="Q51" s="57">
        <f t="shared" si="8"/>
        <v>-846318.62999999954</v>
      </c>
      <c r="R51" s="81"/>
    </row>
    <row r="52" spans="1:18" ht="15.75">
      <c r="A52" s="2"/>
      <c r="B52" s="5"/>
      <c r="C52" s="5"/>
      <c r="D52" s="5"/>
      <c r="E52" s="5"/>
      <c r="F52" s="1"/>
      <c r="G52" s="1"/>
      <c r="H52" s="1"/>
      <c r="I52" s="1"/>
      <c r="J52" s="1"/>
      <c r="K52" s="1"/>
    </row>
    <row r="53" spans="1:18" ht="15.75">
      <c r="A53" s="2"/>
      <c r="B53" s="5"/>
      <c r="C53" s="5"/>
      <c r="D53" s="5"/>
      <c r="E53" s="5"/>
      <c r="F53" s="1"/>
      <c r="G53" s="1"/>
      <c r="H53" s="1"/>
      <c r="I53" s="1"/>
      <c r="J53" s="1"/>
      <c r="K53" s="1"/>
    </row>
    <row r="54" spans="1:18" ht="15.75">
      <c r="A54" s="219"/>
      <c r="B54" s="219"/>
      <c r="C54" s="5"/>
      <c r="D54" s="5"/>
      <c r="E54" s="5"/>
      <c r="F54" s="220"/>
      <c r="G54" s="220"/>
      <c r="H54" s="220"/>
      <c r="I54" s="220"/>
      <c r="J54" s="220"/>
      <c r="K54" s="1"/>
      <c r="N54" s="215"/>
      <c r="O54" s="215"/>
      <c r="P54" s="215"/>
      <c r="Q54" s="215"/>
      <c r="R54" s="215"/>
    </row>
    <row r="55" spans="1:18" ht="15.75">
      <c r="A55" s="221" t="s">
        <v>61</v>
      </c>
      <c r="B55" s="221"/>
      <c r="C55" s="5"/>
      <c r="D55" s="5"/>
      <c r="E55" s="12"/>
      <c r="F55" s="221" t="s">
        <v>231</v>
      </c>
      <c r="G55" s="221"/>
      <c r="H55" s="221"/>
      <c r="I55" s="221"/>
      <c r="J55" s="221"/>
      <c r="K55" s="1"/>
      <c r="N55" s="221" t="s">
        <v>230</v>
      </c>
      <c r="O55" s="221"/>
      <c r="P55" s="221"/>
      <c r="Q55" s="221"/>
      <c r="R55" s="221"/>
    </row>
    <row r="56" spans="1:18" ht="15.75">
      <c r="A56" s="221" t="s">
        <v>62</v>
      </c>
      <c r="B56" s="221"/>
      <c r="C56" s="5"/>
      <c r="D56" s="5"/>
      <c r="E56" s="12"/>
      <c r="F56" s="221" t="s">
        <v>64</v>
      </c>
      <c r="G56" s="221"/>
      <c r="H56" s="221"/>
      <c r="I56" s="221"/>
      <c r="J56" s="221"/>
      <c r="K56" s="1"/>
      <c r="N56" s="214" t="s">
        <v>65</v>
      </c>
      <c r="O56" s="214"/>
      <c r="P56" s="214"/>
      <c r="Q56" s="214"/>
      <c r="R56" s="214"/>
    </row>
    <row r="57" spans="1:18" ht="15.75">
      <c r="A57" s="2"/>
      <c r="B57" s="5"/>
      <c r="C57" s="5"/>
      <c r="D57" s="5"/>
      <c r="E57" s="5"/>
      <c r="F57" s="1"/>
      <c r="G57" s="1"/>
      <c r="H57" s="1"/>
      <c r="I57" s="1"/>
      <c r="J57" s="1"/>
      <c r="K57" s="1"/>
    </row>
    <row r="58" spans="1:18" ht="15.75">
      <c r="A58" s="2"/>
      <c r="B58" s="5"/>
      <c r="C58" s="5"/>
      <c r="D58" s="5"/>
      <c r="E58" s="5"/>
      <c r="F58" s="1"/>
      <c r="G58" s="1"/>
      <c r="H58" s="1"/>
      <c r="I58" s="1"/>
      <c r="J58" s="1"/>
      <c r="K58" s="1"/>
    </row>
    <row r="59" spans="1:18" ht="15.75">
      <c r="A59" s="2"/>
      <c r="B59" s="5"/>
      <c r="C59" s="5"/>
      <c r="D59" s="5"/>
      <c r="E59" s="5"/>
      <c r="F59" s="1"/>
      <c r="G59" s="1"/>
      <c r="H59" s="1"/>
      <c r="I59" s="1"/>
      <c r="J59" s="1"/>
      <c r="K59" s="1"/>
    </row>
    <row r="60" spans="1:18" ht="15.75">
      <c r="A60" s="2"/>
      <c r="B60" s="5"/>
      <c r="C60" s="5"/>
      <c r="D60" s="5"/>
      <c r="E60" s="5"/>
      <c r="F60" s="1"/>
      <c r="G60" s="1"/>
      <c r="H60" s="1"/>
      <c r="I60" s="1"/>
      <c r="J60" s="1"/>
      <c r="K60" s="1"/>
    </row>
    <row r="61" spans="1:18" ht="15.75">
      <c r="A61" s="2"/>
      <c r="B61" s="5"/>
      <c r="C61" s="5"/>
      <c r="D61" s="5"/>
      <c r="E61" s="5"/>
      <c r="F61" s="1"/>
      <c r="G61" s="1"/>
      <c r="H61" s="1"/>
      <c r="I61" s="1"/>
      <c r="J61" s="1"/>
      <c r="K61" s="1"/>
    </row>
    <row r="62" spans="1:18" ht="15.75">
      <c r="A62" s="2"/>
      <c r="B62" s="5"/>
      <c r="C62" s="5"/>
      <c r="D62" s="5"/>
      <c r="E62" s="5"/>
      <c r="F62" s="1"/>
      <c r="G62" s="1"/>
      <c r="H62" s="1"/>
      <c r="I62" s="1"/>
      <c r="J62" s="1"/>
      <c r="K62" s="1"/>
    </row>
    <row r="63" spans="1:18" ht="15.75">
      <c r="A63" s="2"/>
      <c r="B63" s="5"/>
      <c r="C63" s="5"/>
      <c r="D63" s="5"/>
      <c r="E63" s="5"/>
      <c r="F63" s="1"/>
      <c r="G63" s="1"/>
      <c r="H63" s="1"/>
      <c r="I63" s="1"/>
      <c r="J63" s="1"/>
      <c r="K63" s="1"/>
    </row>
    <row r="64" spans="1:18" ht="15.75">
      <c r="A64" s="2"/>
      <c r="B64" s="5"/>
      <c r="C64" s="5"/>
      <c r="D64" s="5"/>
      <c r="E64" s="5"/>
      <c r="F64" s="1"/>
      <c r="G64" s="1"/>
      <c r="H64" s="1"/>
      <c r="I64" s="1"/>
      <c r="J64" s="1"/>
      <c r="K64" s="1"/>
    </row>
    <row r="65" spans="1:11" ht="15.75">
      <c r="A65" s="2"/>
      <c r="B65" s="5"/>
      <c r="C65" s="5"/>
      <c r="D65" s="5"/>
      <c r="E65" s="5"/>
      <c r="F65" s="1"/>
      <c r="G65" s="1"/>
      <c r="H65" s="1"/>
      <c r="I65" s="1"/>
      <c r="J65" s="1"/>
      <c r="K65" s="1"/>
    </row>
    <row r="66" spans="1:11" ht="15.75">
      <c r="A66" s="2"/>
      <c r="B66" s="5"/>
      <c r="C66" s="5"/>
      <c r="D66" s="5"/>
      <c r="E66" s="5"/>
      <c r="F66" s="1"/>
      <c r="G66" s="1"/>
      <c r="H66" s="1"/>
      <c r="I66" s="1"/>
      <c r="J66" s="1"/>
      <c r="K66" s="1"/>
    </row>
    <row r="67" spans="1:11" ht="15.75">
      <c r="A67" s="2"/>
      <c r="B67" s="5"/>
      <c r="C67" s="5"/>
      <c r="D67" s="5"/>
      <c r="E67" s="5"/>
      <c r="F67" s="1"/>
      <c r="G67" s="1"/>
      <c r="H67" s="1"/>
      <c r="I67" s="1"/>
      <c r="J67" s="1"/>
      <c r="K67" s="1"/>
    </row>
    <row r="68" spans="1:11" ht="15.75">
      <c r="A68" s="2"/>
      <c r="B68" s="5"/>
      <c r="C68" s="5"/>
      <c r="D68" s="5"/>
      <c r="E68" s="5"/>
      <c r="F68" s="1"/>
      <c r="G68" s="1"/>
      <c r="H68" s="1"/>
      <c r="I68" s="1"/>
      <c r="J68" s="1"/>
      <c r="K68" s="1"/>
    </row>
    <row r="69" spans="1:11" ht="15.75">
      <c r="A69" s="2"/>
      <c r="B69" s="5"/>
      <c r="C69" s="5"/>
      <c r="D69" s="5"/>
      <c r="E69" s="5"/>
      <c r="F69" s="1"/>
      <c r="G69" s="1"/>
      <c r="H69" s="1"/>
      <c r="I69" s="1"/>
      <c r="J69" s="1"/>
      <c r="K69" s="1"/>
    </row>
    <row r="70" spans="1:11" ht="15.75">
      <c r="A70" s="2"/>
      <c r="B70" s="5"/>
      <c r="C70" s="5"/>
      <c r="D70" s="5"/>
      <c r="E70" s="5"/>
      <c r="F70" s="1"/>
      <c r="G70" s="1"/>
      <c r="H70" s="1"/>
      <c r="I70" s="1"/>
      <c r="J70" s="1"/>
      <c r="K70" s="1"/>
    </row>
    <row r="71" spans="1:11" ht="15.75">
      <c r="A71" s="2"/>
      <c r="B71" s="5"/>
      <c r="C71" s="5"/>
      <c r="D71" s="5"/>
      <c r="E71" s="5"/>
      <c r="F71" s="1"/>
      <c r="G71" s="1"/>
      <c r="H71" s="1"/>
      <c r="I71" s="1"/>
      <c r="J71" s="1"/>
      <c r="K71" s="1"/>
    </row>
    <row r="72" spans="1:11" ht="15.75">
      <c r="A72" s="2"/>
      <c r="B72" s="5"/>
      <c r="C72" s="5"/>
      <c r="D72" s="5"/>
      <c r="E72" s="5"/>
      <c r="F72" s="1"/>
      <c r="G72" s="1"/>
      <c r="H72" s="1"/>
      <c r="I72" s="1"/>
      <c r="J72" s="1"/>
      <c r="K72" s="1"/>
    </row>
    <row r="73" spans="1:11" ht="15.75">
      <c r="A73" s="2"/>
      <c r="B73" s="5"/>
      <c r="C73" s="5"/>
      <c r="D73" s="5"/>
      <c r="E73" s="5"/>
      <c r="F73" s="1"/>
      <c r="G73" s="1"/>
      <c r="H73" s="1"/>
      <c r="I73" s="1"/>
      <c r="J73" s="1"/>
      <c r="K73" s="1"/>
    </row>
    <row r="74" spans="1:11" ht="15.75">
      <c r="A74" s="2"/>
      <c r="B74" s="5"/>
      <c r="C74" s="5"/>
      <c r="D74" s="5"/>
      <c r="E74" s="5"/>
      <c r="F74" s="1"/>
      <c r="G74" s="1"/>
      <c r="H74" s="1"/>
      <c r="I74" s="1"/>
      <c r="J74" s="1"/>
      <c r="K74" s="1"/>
    </row>
    <row r="75" spans="1:11">
      <c r="A75" s="1"/>
      <c r="B75" s="5"/>
      <c r="C75" s="5"/>
      <c r="D75" s="5"/>
      <c r="E75" s="5"/>
      <c r="F75" s="1"/>
      <c r="G75" s="1"/>
      <c r="H75" s="1"/>
      <c r="I75" s="1"/>
      <c r="J75" s="1"/>
      <c r="K75" s="1"/>
    </row>
    <row r="76" spans="1:11">
      <c r="A76" s="1"/>
      <c r="B76" s="5"/>
      <c r="C76" s="5"/>
      <c r="D76" s="5"/>
      <c r="E76" s="5"/>
      <c r="F76" s="1"/>
      <c r="G76" s="1"/>
      <c r="H76" s="1"/>
      <c r="I76" s="1"/>
      <c r="J76" s="1"/>
      <c r="K76" s="1"/>
    </row>
    <row r="77" spans="1:11">
      <c r="A77" s="1"/>
      <c r="B77" s="5"/>
      <c r="C77" s="5"/>
      <c r="D77" s="5"/>
      <c r="E77" s="5"/>
      <c r="F77" s="1"/>
      <c r="G77" s="1"/>
      <c r="H77" s="1"/>
      <c r="I77" s="1"/>
      <c r="J77" s="1"/>
      <c r="K77" s="1"/>
    </row>
    <row r="78" spans="1:11">
      <c r="A78" s="1"/>
      <c r="B78" s="5"/>
      <c r="C78" s="5"/>
      <c r="D78" s="5"/>
      <c r="E78" s="5"/>
      <c r="F78" s="1"/>
      <c r="G78" s="1"/>
      <c r="H78" s="1"/>
      <c r="I78" s="1"/>
      <c r="J78" s="1"/>
      <c r="K78" s="1"/>
    </row>
    <row r="79" spans="1:11">
      <c r="A79" s="1"/>
      <c r="B79" s="5"/>
      <c r="C79" s="5"/>
      <c r="D79" s="5"/>
      <c r="E79" s="5"/>
      <c r="F79" s="1"/>
      <c r="G79" s="1"/>
      <c r="H79" s="1"/>
      <c r="I79" s="1"/>
      <c r="J79" s="1"/>
      <c r="K79" s="1"/>
    </row>
    <row r="80" spans="1:11">
      <c r="A80" s="1"/>
      <c r="B80" s="5"/>
      <c r="C80" s="5"/>
      <c r="D80" s="5"/>
      <c r="E80" s="5"/>
      <c r="F80" s="1"/>
      <c r="G80" s="1"/>
      <c r="H80" s="1"/>
      <c r="I80" s="1"/>
      <c r="J80" s="1"/>
      <c r="K80" s="1"/>
    </row>
    <row r="81" spans="1:11">
      <c r="A81" s="1"/>
      <c r="B81" s="5"/>
      <c r="C81" s="5"/>
      <c r="D81" s="5"/>
      <c r="E81" s="5"/>
      <c r="F81" s="1"/>
      <c r="G81" s="1"/>
      <c r="H81" s="1"/>
      <c r="I81" s="1"/>
      <c r="J81" s="1"/>
      <c r="K81" s="1"/>
    </row>
    <row r="82" spans="1:11">
      <c r="A82" s="1"/>
      <c r="B82" s="5"/>
      <c r="C82" s="5"/>
      <c r="D82" s="5"/>
      <c r="E82" s="5"/>
      <c r="F82" s="1"/>
      <c r="G82" s="1"/>
      <c r="H82" s="1"/>
      <c r="I82" s="1"/>
      <c r="J82" s="1"/>
      <c r="K82" s="1"/>
    </row>
    <row r="83" spans="1:11">
      <c r="A83" s="1"/>
      <c r="B83" s="5"/>
      <c r="C83" s="5"/>
      <c r="D83" s="5"/>
      <c r="E83" s="5"/>
      <c r="F83" s="1"/>
      <c r="G83" s="1"/>
      <c r="H83" s="1"/>
      <c r="I83" s="1"/>
      <c r="J83" s="1"/>
      <c r="K83" s="1"/>
    </row>
    <row r="84" spans="1:11">
      <c r="A84" s="1"/>
      <c r="B84" s="5"/>
      <c r="C84" s="5"/>
      <c r="D84" s="5"/>
      <c r="E84" s="5"/>
      <c r="F84" s="1"/>
      <c r="G84" s="1"/>
      <c r="H84" s="1"/>
      <c r="I84" s="1"/>
      <c r="J84" s="1"/>
      <c r="K84" s="1"/>
    </row>
    <row r="85" spans="1:11">
      <c r="A85" s="1"/>
      <c r="B85" s="5"/>
      <c r="C85" s="5"/>
      <c r="D85" s="5"/>
      <c r="E85" s="5"/>
      <c r="F85" s="1"/>
      <c r="G85" s="1"/>
      <c r="H85" s="1"/>
      <c r="I85" s="1"/>
      <c r="J85" s="1"/>
      <c r="K85" s="1"/>
    </row>
    <row r="86" spans="1:11">
      <c r="A86" s="1"/>
      <c r="B86" s="5"/>
      <c r="C86" s="5"/>
      <c r="D86" s="5"/>
      <c r="E86" s="5"/>
      <c r="F86" s="1"/>
      <c r="G86" s="1"/>
      <c r="H86" s="1"/>
      <c r="I86" s="1"/>
      <c r="J86" s="1"/>
      <c r="K86" s="1"/>
    </row>
    <row r="87" spans="1:11">
      <c r="A87" s="1"/>
      <c r="B87" s="5"/>
      <c r="C87" s="5"/>
      <c r="D87" s="5"/>
      <c r="E87" s="5"/>
      <c r="F87" s="1"/>
      <c r="G87" s="1"/>
      <c r="H87" s="1"/>
      <c r="I87" s="1"/>
      <c r="J87" s="1"/>
      <c r="K87" s="1"/>
    </row>
    <row r="88" spans="1:11">
      <c r="A88" s="1"/>
      <c r="B88" s="5"/>
      <c r="C88" s="5"/>
      <c r="D88" s="5"/>
      <c r="E88" s="5"/>
      <c r="F88" s="1"/>
      <c r="G88" s="1"/>
      <c r="H88" s="1"/>
      <c r="I88" s="1"/>
      <c r="J88" s="1"/>
      <c r="K88" s="1"/>
    </row>
    <row r="89" spans="1:11">
      <c r="A89" s="1"/>
      <c r="B89" s="5"/>
      <c r="C89" s="5"/>
      <c r="D89" s="5"/>
      <c r="E89" s="5"/>
      <c r="F89" s="1"/>
      <c r="G89" s="1"/>
      <c r="H89" s="1"/>
      <c r="I89" s="1"/>
      <c r="J89" s="1"/>
      <c r="K89" s="1"/>
    </row>
    <row r="90" spans="1:11">
      <c r="A90" s="1"/>
      <c r="B90" s="5"/>
      <c r="C90" s="5"/>
      <c r="D90" s="5"/>
      <c r="E90" s="5"/>
      <c r="F90" s="1"/>
      <c r="G90" s="1"/>
      <c r="H90" s="1"/>
      <c r="I90" s="1"/>
      <c r="J90" s="1"/>
      <c r="K90" s="1"/>
    </row>
    <row r="91" spans="1:11">
      <c r="A91" s="1"/>
      <c r="B91" s="5"/>
      <c r="C91" s="5"/>
      <c r="D91" s="5"/>
      <c r="E91" s="5"/>
      <c r="F91" s="1"/>
      <c r="G91" s="1"/>
      <c r="H91" s="1"/>
      <c r="I91" s="1"/>
      <c r="J91" s="1"/>
      <c r="K91" s="1"/>
    </row>
    <row r="92" spans="1:11">
      <c r="A92" s="1"/>
      <c r="B92" s="5"/>
      <c r="C92" s="5"/>
      <c r="D92" s="5"/>
      <c r="E92" s="5"/>
      <c r="F92" s="1"/>
      <c r="G92" s="1"/>
      <c r="H92" s="1"/>
      <c r="I92" s="1"/>
      <c r="J92" s="1"/>
      <c r="K92" s="1"/>
    </row>
    <row r="93" spans="1:11">
      <c r="A93" s="1"/>
      <c r="B93" s="5"/>
      <c r="C93" s="5"/>
      <c r="D93" s="5"/>
      <c r="E93" s="5"/>
      <c r="F93" s="1"/>
      <c r="G93" s="1"/>
      <c r="H93" s="1"/>
      <c r="I93" s="1"/>
      <c r="J93" s="1"/>
      <c r="K93" s="1"/>
    </row>
    <row r="94" spans="1:11">
      <c r="A94" s="1"/>
      <c r="B94" s="5"/>
      <c r="C94" s="5"/>
      <c r="D94" s="5"/>
      <c r="E94" s="5"/>
      <c r="F94" s="1"/>
      <c r="G94" s="1"/>
      <c r="H94" s="1"/>
      <c r="I94" s="1"/>
      <c r="J94" s="1"/>
      <c r="K94" s="1"/>
    </row>
    <row r="95" spans="1:11">
      <c r="A95" s="1"/>
      <c r="B95" s="5"/>
      <c r="C95" s="5"/>
      <c r="D95" s="5"/>
      <c r="E95" s="5"/>
      <c r="F95" s="1"/>
      <c r="G95" s="1"/>
      <c r="H95" s="1"/>
      <c r="I95" s="1"/>
      <c r="J95" s="1"/>
      <c r="K95" s="1"/>
    </row>
    <row r="96" spans="1:11">
      <c r="A96" s="1"/>
      <c r="B96" s="5"/>
      <c r="C96" s="5"/>
      <c r="D96" s="5"/>
      <c r="E96" s="5"/>
      <c r="F96" s="1"/>
      <c r="G96" s="1"/>
      <c r="H96" s="1"/>
      <c r="I96" s="1"/>
      <c r="J96" s="1"/>
      <c r="K96" s="1"/>
    </row>
    <row r="97" spans="1:11">
      <c r="A97" s="1"/>
      <c r="B97" s="5"/>
      <c r="C97" s="5"/>
      <c r="D97" s="5"/>
      <c r="E97" s="5"/>
      <c r="F97" s="1"/>
      <c r="G97" s="1"/>
      <c r="H97" s="1"/>
      <c r="I97" s="1"/>
      <c r="J97" s="1"/>
      <c r="K97" s="1"/>
    </row>
    <row r="98" spans="1:11">
      <c r="A98" s="1"/>
      <c r="B98" s="5"/>
      <c r="C98" s="5"/>
      <c r="D98" s="5"/>
      <c r="E98" s="5"/>
      <c r="F98" s="1"/>
      <c r="G98" s="1"/>
      <c r="H98" s="1"/>
      <c r="I98" s="1"/>
      <c r="J98" s="1"/>
      <c r="K98" s="1"/>
    </row>
    <row r="99" spans="1:11">
      <c r="A99" s="1"/>
      <c r="B99" s="5"/>
      <c r="C99" s="5"/>
      <c r="D99" s="5"/>
      <c r="E99" s="5"/>
      <c r="F99" s="1"/>
      <c r="G99" s="1"/>
      <c r="H99" s="1"/>
      <c r="I99" s="1"/>
      <c r="J99" s="1"/>
      <c r="K99" s="1"/>
    </row>
    <row r="100" spans="1:11">
      <c r="A100" s="1"/>
      <c r="B100" s="5"/>
      <c r="C100" s="5"/>
      <c r="D100" s="5"/>
      <c r="E100" s="5"/>
      <c r="F100" s="1"/>
      <c r="G100" s="1"/>
      <c r="H100" s="1"/>
      <c r="I100" s="1"/>
      <c r="J100" s="1"/>
      <c r="K100" s="1"/>
    </row>
    <row r="101" spans="1:11">
      <c r="A101" s="1"/>
      <c r="B101" s="5"/>
      <c r="C101" s="5"/>
      <c r="D101" s="5"/>
      <c r="E101" s="5"/>
      <c r="F101" s="1"/>
      <c r="G101" s="1"/>
      <c r="H101" s="1"/>
      <c r="I101" s="1"/>
      <c r="J101" s="1"/>
      <c r="K101" s="1"/>
    </row>
    <row r="102" spans="1:11">
      <c r="A102" s="1"/>
      <c r="B102" s="5"/>
      <c r="C102" s="5"/>
      <c r="D102" s="5"/>
      <c r="E102" s="5"/>
      <c r="F102" s="1"/>
      <c r="G102" s="1"/>
      <c r="H102" s="1"/>
      <c r="I102" s="1"/>
      <c r="J102" s="1"/>
      <c r="K102" s="1"/>
    </row>
    <row r="103" spans="1:11">
      <c r="A103" s="1"/>
      <c r="B103" s="5"/>
      <c r="C103" s="5"/>
      <c r="D103" s="5"/>
      <c r="E103" s="5"/>
      <c r="F103" s="1"/>
      <c r="G103" s="1"/>
      <c r="H103" s="1"/>
      <c r="I103" s="1"/>
      <c r="J103" s="1"/>
      <c r="K103" s="1"/>
    </row>
    <row r="104" spans="1:11">
      <c r="A104" s="1"/>
      <c r="B104" s="5"/>
      <c r="C104" s="5"/>
      <c r="D104" s="5"/>
      <c r="E104" s="5"/>
      <c r="F104" s="1"/>
      <c r="G104" s="1"/>
      <c r="H104" s="1"/>
      <c r="I104" s="1"/>
      <c r="J104" s="1"/>
      <c r="K104" s="1"/>
    </row>
    <row r="105" spans="1:11">
      <c r="A105" s="1"/>
      <c r="B105" s="5"/>
      <c r="C105" s="5"/>
      <c r="D105" s="5"/>
      <c r="E105" s="5"/>
      <c r="F105" s="1"/>
      <c r="G105" s="1"/>
      <c r="H105" s="1"/>
      <c r="I105" s="1"/>
      <c r="J105" s="1"/>
      <c r="K105" s="1"/>
    </row>
    <row r="106" spans="1:11">
      <c r="A106" s="1"/>
      <c r="B106" s="5"/>
      <c r="C106" s="5"/>
      <c r="D106" s="5"/>
      <c r="E106" s="5"/>
      <c r="F106" s="1"/>
      <c r="G106" s="1"/>
      <c r="H106" s="1"/>
      <c r="I106" s="1"/>
      <c r="J106" s="1"/>
      <c r="K106" s="1"/>
    </row>
    <row r="107" spans="1:11">
      <c r="A107" s="1"/>
      <c r="B107" s="5"/>
      <c r="C107" s="5"/>
      <c r="D107" s="5"/>
      <c r="E107" s="5"/>
      <c r="F107" s="1"/>
      <c r="G107" s="1"/>
      <c r="H107" s="1"/>
      <c r="I107" s="1"/>
      <c r="J107" s="1"/>
      <c r="K107" s="1"/>
    </row>
    <row r="108" spans="1:11">
      <c r="A108" s="1"/>
      <c r="B108" s="5"/>
      <c r="C108" s="5"/>
      <c r="D108" s="5"/>
      <c r="E108" s="5"/>
      <c r="F108" s="1"/>
      <c r="G108" s="1"/>
      <c r="H108" s="1"/>
      <c r="I108" s="1"/>
      <c r="J108" s="1"/>
      <c r="K108" s="1"/>
    </row>
    <row r="109" spans="1:11">
      <c r="A109" s="1"/>
      <c r="B109" s="5"/>
      <c r="C109" s="5"/>
      <c r="D109" s="5"/>
      <c r="E109" s="5"/>
      <c r="F109" s="1"/>
      <c r="G109" s="1"/>
      <c r="H109" s="1"/>
      <c r="I109" s="1"/>
      <c r="J109" s="1"/>
      <c r="K109" s="1"/>
    </row>
    <row r="110" spans="1:11">
      <c r="A110" s="1"/>
      <c r="B110" s="5"/>
      <c r="C110" s="5"/>
      <c r="D110" s="5"/>
      <c r="E110" s="5"/>
      <c r="F110" s="1"/>
      <c r="G110" s="1"/>
      <c r="H110" s="1"/>
      <c r="I110" s="1"/>
      <c r="J110" s="1"/>
      <c r="K110" s="1"/>
    </row>
    <row r="111" spans="1:11">
      <c r="A111" s="1"/>
      <c r="B111" s="5"/>
      <c r="C111" s="5"/>
      <c r="D111" s="5"/>
      <c r="E111" s="5"/>
      <c r="F111" s="1"/>
      <c r="G111" s="1"/>
      <c r="H111" s="1"/>
      <c r="I111" s="1"/>
      <c r="J111" s="1"/>
      <c r="K111" s="1"/>
    </row>
    <row r="112" spans="1:11">
      <c r="A112" s="1"/>
      <c r="B112" s="5"/>
      <c r="C112" s="5"/>
      <c r="D112" s="5"/>
      <c r="E112" s="5"/>
      <c r="F112" s="1"/>
      <c r="G112" s="1"/>
      <c r="H112" s="1"/>
      <c r="I112" s="1"/>
      <c r="J112" s="1"/>
      <c r="K112" s="1"/>
    </row>
    <row r="113" spans="1:11">
      <c r="A113" s="1"/>
      <c r="B113" s="5"/>
      <c r="C113" s="5"/>
      <c r="D113" s="5"/>
      <c r="E113" s="5"/>
      <c r="F113" s="1"/>
      <c r="G113" s="1"/>
      <c r="H113" s="1"/>
      <c r="I113" s="1"/>
      <c r="J113" s="1"/>
      <c r="K113" s="1"/>
    </row>
    <row r="114" spans="1:11">
      <c r="A114" s="1"/>
      <c r="B114" s="5"/>
      <c r="C114" s="5"/>
      <c r="D114" s="5"/>
      <c r="E114" s="5"/>
      <c r="F114" s="1"/>
      <c r="G114" s="1"/>
      <c r="H114" s="1"/>
      <c r="I114" s="1"/>
      <c r="J114" s="1"/>
      <c r="K114" s="1"/>
    </row>
    <row r="115" spans="1:11">
      <c r="A115" s="1"/>
      <c r="B115" s="5"/>
      <c r="C115" s="5"/>
      <c r="D115" s="5"/>
      <c r="E115" s="5"/>
      <c r="F115" s="1"/>
      <c r="G115" s="1"/>
      <c r="H115" s="1"/>
      <c r="I115" s="1"/>
      <c r="J115" s="1"/>
      <c r="K115" s="1"/>
    </row>
    <row r="116" spans="1:11">
      <c r="A116" s="1"/>
      <c r="B116" s="5"/>
      <c r="C116" s="5"/>
      <c r="D116" s="5"/>
      <c r="E116" s="5"/>
      <c r="F116" s="1"/>
      <c r="G116" s="1"/>
      <c r="H116" s="1"/>
      <c r="I116" s="1"/>
      <c r="J116" s="1"/>
      <c r="K116" s="1"/>
    </row>
    <row r="117" spans="1:11">
      <c r="A117" s="1"/>
      <c r="B117" s="5"/>
      <c r="C117" s="5"/>
      <c r="D117" s="5"/>
      <c r="E117" s="5"/>
      <c r="F117" s="1"/>
      <c r="G117" s="1"/>
      <c r="H117" s="1"/>
      <c r="I117" s="1"/>
      <c r="J117" s="1"/>
      <c r="K117" s="1"/>
    </row>
    <row r="118" spans="1:11">
      <c r="A118" s="1"/>
      <c r="B118" s="5"/>
      <c r="C118" s="5"/>
      <c r="D118" s="5"/>
      <c r="E118" s="5"/>
      <c r="F118" s="1"/>
      <c r="G118" s="1"/>
      <c r="H118" s="1"/>
      <c r="I118" s="1"/>
      <c r="J118" s="1"/>
      <c r="K118" s="1"/>
    </row>
    <row r="119" spans="1:11">
      <c r="A119" s="1"/>
      <c r="B119" s="5"/>
      <c r="C119" s="5"/>
      <c r="D119" s="5"/>
      <c r="E119" s="5"/>
      <c r="F119" s="1"/>
      <c r="G119" s="1"/>
      <c r="H119" s="1"/>
      <c r="I119" s="1"/>
      <c r="J119" s="1"/>
      <c r="K119" s="1"/>
    </row>
    <row r="120" spans="1:11">
      <c r="A120" s="1"/>
      <c r="B120" s="5"/>
      <c r="C120" s="5"/>
      <c r="D120" s="5"/>
      <c r="E120" s="5"/>
      <c r="F120" s="1"/>
      <c r="G120" s="1"/>
      <c r="H120" s="1"/>
      <c r="I120" s="1"/>
      <c r="J120" s="1"/>
      <c r="K120" s="1"/>
    </row>
    <row r="121" spans="1:11">
      <c r="A121" s="1"/>
      <c r="B121" s="5"/>
      <c r="C121" s="5"/>
      <c r="D121" s="5"/>
      <c r="E121" s="5"/>
      <c r="F121" s="1"/>
      <c r="G121" s="1"/>
      <c r="H121" s="1"/>
      <c r="I121" s="1"/>
      <c r="J121" s="1"/>
      <c r="K121" s="1"/>
    </row>
    <row r="122" spans="1:11">
      <c r="A122" s="1"/>
      <c r="B122" s="5"/>
      <c r="C122" s="5"/>
      <c r="D122" s="5"/>
      <c r="E122" s="5"/>
      <c r="F122" s="1"/>
      <c r="G122" s="1"/>
      <c r="H122" s="1"/>
      <c r="I122" s="1"/>
      <c r="J122" s="1"/>
      <c r="K122" s="1"/>
    </row>
    <row r="123" spans="1:11">
      <c r="A123" s="1"/>
      <c r="B123" s="5"/>
      <c r="C123" s="5"/>
      <c r="D123" s="5"/>
      <c r="E123" s="5"/>
      <c r="F123" s="1"/>
      <c r="G123" s="1"/>
      <c r="H123" s="1"/>
      <c r="I123" s="1"/>
      <c r="J123" s="1"/>
      <c r="K123" s="1"/>
    </row>
    <row r="124" spans="1:11">
      <c r="A124" s="1"/>
      <c r="B124" s="5"/>
      <c r="C124" s="5"/>
      <c r="D124" s="5"/>
      <c r="E124" s="5"/>
      <c r="F124" s="1"/>
      <c r="G124" s="1"/>
      <c r="H124" s="1"/>
      <c r="I124" s="1"/>
      <c r="J124" s="1"/>
      <c r="K124" s="1"/>
    </row>
    <row r="125" spans="1:11">
      <c r="A125" s="1"/>
      <c r="B125" s="5"/>
      <c r="C125" s="5"/>
      <c r="D125" s="5"/>
      <c r="E125" s="5"/>
      <c r="F125" s="1"/>
      <c r="G125" s="1"/>
      <c r="H125" s="1"/>
      <c r="I125" s="1"/>
      <c r="J125" s="1"/>
      <c r="K125" s="1"/>
    </row>
    <row r="126" spans="1:11">
      <c r="A126" s="1"/>
      <c r="B126" s="5"/>
      <c r="C126" s="5"/>
      <c r="D126" s="5"/>
      <c r="E126" s="5"/>
      <c r="F126" s="1"/>
      <c r="G126" s="1"/>
      <c r="H126" s="1"/>
      <c r="I126" s="1"/>
      <c r="J126" s="1"/>
      <c r="K126" s="1"/>
    </row>
    <row r="127" spans="1:11">
      <c r="A127" s="1"/>
      <c r="B127" s="5"/>
      <c r="C127" s="5"/>
      <c r="D127" s="5"/>
      <c r="E127" s="5"/>
      <c r="F127" s="1"/>
      <c r="G127" s="1"/>
      <c r="H127" s="1"/>
      <c r="I127" s="1"/>
      <c r="J127" s="1"/>
      <c r="K127" s="1"/>
    </row>
    <row r="128" spans="1:11">
      <c r="A128" s="1"/>
      <c r="B128" s="5"/>
      <c r="C128" s="5"/>
      <c r="D128" s="5"/>
      <c r="E128" s="5"/>
      <c r="F128" s="1"/>
      <c r="G128" s="1"/>
      <c r="H128" s="1"/>
      <c r="I128" s="1"/>
      <c r="J128" s="1"/>
      <c r="K128" s="1"/>
    </row>
    <row r="129" spans="1:11">
      <c r="A129" s="1"/>
      <c r="B129" s="5"/>
      <c r="C129" s="5"/>
      <c r="D129" s="5"/>
      <c r="E129" s="5"/>
      <c r="F129" s="1"/>
      <c r="G129" s="1"/>
      <c r="H129" s="1"/>
      <c r="I129" s="1"/>
      <c r="J129" s="1"/>
      <c r="K129" s="1"/>
    </row>
    <row r="130" spans="1:11">
      <c r="A130" s="1"/>
      <c r="B130" s="5"/>
      <c r="C130" s="5"/>
      <c r="D130" s="5"/>
      <c r="E130" s="5"/>
      <c r="F130" s="1"/>
      <c r="G130" s="1"/>
      <c r="H130" s="1"/>
      <c r="I130" s="1"/>
      <c r="J130" s="1"/>
      <c r="K130" s="1"/>
    </row>
    <row r="131" spans="1:11">
      <c r="A131" s="1"/>
      <c r="B131" s="5"/>
      <c r="C131" s="5"/>
      <c r="D131" s="5"/>
      <c r="E131" s="5"/>
      <c r="F131" s="1"/>
      <c r="G131" s="1"/>
      <c r="H131" s="1"/>
      <c r="I131" s="1"/>
      <c r="J131" s="1"/>
      <c r="K131" s="1"/>
    </row>
    <row r="132" spans="1:11">
      <c r="A132" s="1"/>
      <c r="B132" s="5"/>
      <c r="C132" s="5"/>
      <c r="D132" s="5"/>
      <c r="E132" s="5"/>
      <c r="F132" s="1"/>
      <c r="G132" s="1"/>
      <c r="H132" s="1"/>
      <c r="I132" s="1"/>
      <c r="J132" s="1"/>
      <c r="K132" s="1"/>
    </row>
    <row r="133" spans="1:11">
      <c r="A133" s="1"/>
      <c r="B133" s="5"/>
      <c r="C133" s="5"/>
      <c r="D133" s="5"/>
      <c r="E133" s="5"/>
      <c r="F133" s="1"/>
      <c r="G133" s="1"/>
      <c r="H133" s="1"/>
      <c r="I133" s="1"/>
      <c r="J133" s="1"/>
      <c r="K133" s="1"/>
    </row>
    <row r="134" spans="1:11">
      <c r="A134" s="1"/>
      <c r="B134" s="5"/>
      <c r="C134" s="5"/>
      <c r="D134" s="5"/>
      <c r="E134" s="5"/>
      <c r="F134" s="1"/>
      <c r="G134" s="1"/>
      <c r="H134" s="1"/>
      <c r="I134" s="1"/>
      <c r="J134" s="1"/>
      <c r="K134" s="1"/>
    </row>
    <row r="135" spans="1:11">
      <c r="A135" s="1"/>
      <c r="B135" s="5"/>
      <c r="C135" s="5"/>
      <c r="D135" s="5"/>
      <c r="E135" s="5"/>
      <c r="F135" s="1"/>
      <c r="G135" s="1"/>
      <c r="H135" s="1"/>
      <c r="I135" s="1"/>
      <c r="J135" s="1"/>
      <c r="K135" s="1"/>
    </row>
    <row r="136" spans="1:11">
      <c r="A136" s="1"/>
      <c r="B136" s="5"/>
      <c r="C136" s="5"/>
      <c r="D136" s="5"/>
      <c r="E136" s="5"/>
      <c r="F136" s="1"/>
      <c r="G136" s="1"/>
      <c r="H136" s="1"/>
      <c r="I136" s="1"/>
      <c r="J136" s="1"/>
      <c r="K136" s="1"/>
    </row>
    <row r="137" spans="1:11">
      <c r="A137" s="1"/>
      <c r="B137" s="5"/>
      <c r="C137" s="5"/>
      <c r="D137" s="5"/>
      <c r="E137" s="5"/>
      <c r="F137" s="1"/>
      <c r="G137" s="1"/>
      <c r="H137" s="1"/>
      <c r="I137" s="1"/>
      <c r="J137" s="1"/>
      <c r="K137" s="1"/>
    </row>
    <row r="138" spans="1:11">
      <c r="A138" s="1"/>
      <c r="B138" s="5"/>
      <c r="C138" s="5"/>
      <c r="D138" s="5"/>
      <c r="E138" s="5"/>
      <c r="F138" s="1"/>
      <c r="G138" s="1"/>
      <c r="H138" s="1"/>
      <c r="I138" s="1"/>
      <c r="J138" s="1"/>
      <c r="K138" s="1"/>
    </row>
    <row r="139" spans="1:11">
      <c r="A139" s="1"/>
      <c r="B139" s="5"/>
      <c r="C139" s="5"/>
      <c r="D139" s="5"/>
      <c r="E139" s="5"/>
      <c r="F139" s="1"/>
      <c r="G139" s="1"/>
      <c r="H139" s="1"/>
      <c r="I139" s="1"/>
      <c r="J139" s="1"/>
      <c r="K139" s="1"/>
    </row>
    <row r="140" spans="1:11">
      <c r="A140" s="1"/>
      <c r="B140" s="5"/>
      <c r="C140" s="5"/>
      <c r="D140" s="5"/>
      <c r="E140" s="5"/>
      <c r="F140" s="1"/>
      <c r="G140" s="1"/>
      <c r="H140" s="1"/>
      <c r="I140" s="1"/>
      <c r="J140" s="1"/>
      <c r="K140" s="1"/>
    </row>
    <row r="141" spans="1:11">
      <c r="A141" s="1"/>
      <c r="B141" s="5"/>
      <c r="C141" s="5"/>
      <c r="D141" s="5"/>
      <c r="E141" s="5"/>
      <c r="F141" s="1"/>
      <c r="G141" s="1"/>
      <c r="H141" s="1"/>
      <c r="I141" s="1"/>
      <c r="J141" s="1"/>
      <c r="K141" s="1"/>
    </row>
    <row r="142" spans="1:11">
      <c r="A142" s="1"/>
      <c r="B142" s="5"/>
      <c r="C142" s="5"/>
      <c r="D142" s="5"/>
      <c r="E142" s="5"/>
      <c r="F142" s="1"/>
      <c r="G142" s="1"/>
      <c r="H142" s="1"/>
      <c r="I142" s="1"/>
      <c r="J142" s="1"/>
      <c r="K142" s="1"/>
    </row>
    <row r="143" spans="1:11">
      <c r="A143" s="1"/>
      <c r="B143" s="5"/>
      <c r="C143" s="5"/>
      <c r="D143" s="5"/>
      <c r="E143" s="5"/>
      <c r="F143" s="1"/>
      <c r="G143" s="1"/>
      <c r="H143" s="1"/>
      <c r="I143" s="1"/>
      <c r="J143" s="1"/>
      <c r="K143" s="1"/>
    </row>
    <row r="144" spans="1:11">
      <c r="A144" s="1"/>
      <c r="B144" s="5"/>
      <c r="C144" s="5"/>
      <c r="D144" s="5"/>
      <c r="E144" s="5"/>
      <c r="F144" s="1"/>
      <c r="G144" s="1"/>
      <c r="H144" s="1"/>
      <c r="I144" s="1"/>
      <c r="J144" s="1"/>
      <c r="K144" s="1"/>
    </row>
    <row r="145" spans="1:11">
      <c r="A145" s="1"/>
      <c r="B145" s="5"/>
      <c r="C145" s="5"/>
      <c r="D145" s="5"/>
      <c r="E145" s="5"/>
      <c r="F145" s="1"/>
      <c r="G145" s="1"/>
      <c r="H145" s="1"/>
      <c r="I145" s="1"/>
      <c r="J145" s="1"/>
      <c r="K145" s="1"/>
    </row>
    <row r="146" spans="1:11">
      <c r="A146" s="1"/>
      <c r="B146" s="5"/>
      <c r="C146" s="5"/>
      <c r="D146" s="5"/>
      <c r="E146" s="5"/>
      <c r="F146" s="1"/>
      <c r="G146" s="1"/>
      <c r="H146" s="1"/>
      <c r="I146" s="1"/>
      <c r="J146" s="1"/>
      <c r="K146" s="1"/>
    </row>
    <row r="147" spans="1:11">
      <c r="A147" s="1"/>
      <c r="B147" s="5"/>
      <c r="C147" s="5"/>
      <c r="D147" s="5"/>
      <c r="E147" s="5"/>
      <c r="F147" s="1"/>
      <c r="G147" s="1"/>
      <c r="H147" s="1"/>
      <c r="I147" s="1"/>
      <c r="J147" s="1"/>
      <c r="K147" s="1"/>
    </row>
    <row r="148" spans="1:11">
      <c r="A148" s="1"/>
      <c r="B148" s="5"/>
      <c r="C148" s="5"/>
      <c r="D148" s="5"/>
      <c r="E148" s="5"/>
      <c r="F148" s="1"/>
      <c r="G148" s="1"/>
      <c r="H148" s="1"/>
      <c r="I148" s="1"/>
      <c r="J148" s="1"/>
      <c r="K148" s="1"/>
    </row>
    <row r="149" spans="1:11">
      <c r="A149" s="1"/>
      <c r="B149" s="5"/>
      <c r="C149" s="5"/>
      <c r="D149" s="5"/>
      <c r="E149" s="5"/>
      <c r="F149" s="1"/>
      <c r="G149" s="1"/>
      <c r="H149" s="1"/>
      <c r="I149" s="1"/>
      <c r="J149" s="1"/>
      <c r="K149" s="1"/>
    </row>
    <row r="150" spans="1:11">
      <c r="A150" s="1"/>
      <c r="B150" s="5"/>
      <c r="C150" s="5"/>
      <c r="D150" s="5"/>
      <c r="E150" s="5"/>
      <c r="F150" s="1"/>
      <c r="G150" s="1"/>
      <c r="H150" s="1"/>
      <c r="I150" s="1"/>
      <c r="J150" s="1"/>
      <c r="K150" s="1"/>
    </row>
    <row r="151" spans="1:11">
      <c r="A151" s="1"/>
      <c r="B151" s="5"/>
      <c r="C151" s="5"/>
      <c r="D151" s="5"/>
      <c r="E151" s="5"/>
      <c r="F151" s="1"/>
      <c r="G151" s="1"/>
      <c r="H151" s="1"/>
      <c r="I151" s="1"/>
      <c r="J151" s="1"/>
      <c r="K151" s="1"/>
    </row>
    <row r="152" spans="1:11">
      <c r="A152" s="1"/>
      <c r="B152" s="5"/>
      <c r="C152" s="5"/>
      <c r="D152" s="5"/>
      <c r="E152" s="5"/>
      <c r="F152" s="1"/>
      <c r="G152" s="1"/>
      <c r="H152" s="1"/>
      <c r="I152" s="1"/>
      <c r="J152" s="1"/>
      <c r="K152" s="1"/>
    </row>
    <row r="153" spans="1:11">
      <c r="A153" s="1"/>
      <c r="B153" s="5"/>
      <c r="C153" s="5"/>
      <c r="D153" s="5"/>
      <c r="E153" s="5"/>
      <c r="F153" s="1"/>
      <c r="G153" s="1"/>
      <c r="H153" s="1"/>
      <c r="I153" s="1"/>
      <c r="J153" s="1"/>
      <c r="K153" s="1"/>
    </row>
    <row r="154" spans="1:11">
      <c r="A154" s="1"/>
      <c r="B154" s="5"/>
      <c r="C154" s="5"/>
      <c r="D154" s="5"/>
      <c r="E154" s="5"/>
      <c r="F154" s="1"/>
      <c r="G154" s="1"/>
      <c r="H154" s="1"/>
      <c r="I154" s="1"/>
      <c r="J154" s="1"/>
      <c r="K154" s="1"/>
    </row>
    <row r="155" spans="1:11">
      <c r="A155" s="1"/>
      <c r="B155" s="5"/>
      <c r="C155" s="5"/>
      <c r="D155" s="5"/>
      <c r="E155" s="5"/>
      <c r="F155" s="1"/>
      <c r="G155" s="1"/>
      <c r="H155" s="1"/>
      <c r="I155" s="1"/>
      <c r="J155" s="1"/>
      <c r="K155" s="1"/>
    </row>
    <row r="156" spans="1:11">
      <c r="A156" s="1"/>
      <c r="B156" s="5"/>
      <c r="C156" s="5"/>
      <c r="D156" s="5"/>
      <c r="E156" s="5"/>
      <c r="F156" s="1"/>
      <c r="G156" s="1"/>
      <c r="H156" s="1"/>
      <c r="I156" s="1"/>
      <c r="J156" s="1"/>
      <c r="K156" s="1"/>
    </row>
    <row r="157" spans="1:11">
      <c r="A157" s="1"/>
      <c r="B157" s="5"/>
      <c r="C157" s="5"/>
      <c r="D157" s="5"/>
      <c r="E157" s="5"/>
      <c r="F157" s="1"/>
      <c r="G157" s="1"/>
      <c r="H157" s="1"/>
      <c r="I157" s="1"/>
      <c r="J157" s="1"/>
      <c r="K157" s="1"/>
    </row>
    <row r="158" spans="1:11">
      <c r="A158" s="1"/>
      <c r="B158" s="5"/>
      <c r="C158" s="5"/>
      <c r="D158" s="5"/>
      <c r="E158" s="5"/>
      <c r="F158" s="1"/>
      <c r="G158" s="1"/>
      <c r="H158" s="1"/>
      <c r="I158" s="1"/>
      <c r="J158" s="1"/>
      <c r="K158" s="1"/>
    </row>
    <row r="159" spans="1:11">
      <c r="A159" s="1"/>
      <c r="B159" s="5"/>
      <c r="C159" s="5"/>
      <c r="D159" s="5"/>
      <c r="E159" s="5"/>
      <c r="F159" s="1"/>
      <c r="G159" s="1"/>
      <c r="H159" s="1"/>
      <c r="I159" s="1"/>
      <c r="J159" s="1"/>
      <c r="K159" s="1"/>
    </row>
    <row r="160" spans="1:11">
      <c r="A160" s="1"/>
      <c r="B160" s="5"/>
      <c r="C160" s="5"/>
      <c r="D160" s="5"/>
      <c r="E160" s="5"/>
      <c r="F160" s="1"/>
      <c r="G160" s="1"/>
      <c r="H160" s="1"/>
      <c r="I160" s="1"/>
      <c r="J160" s="1"/>
      <c r="K160" s="1"/>
    </row>
    <row r="161" spans="1:11">
      <c r="A161" s="1"/>
      <c r="B161" s="5"/>
      <c r="C161" s="5"/>
      <c r="D161" s="5"/>
      <c r="E161" s="5"/>
      <c r="F161" s="1"/>
      <c r="G161" s="1"/>
      <c r="H161" s="1"/>
      <c r="I161" s="1"/>
      <c r="J161" s="1"/>
      <c r="K161" s="1"/>
    </row>
    <row r="162" spans="1:11">
      <c r="A162" s="1"/>
      <c r="B162" s="5"/>
      <c r="C162" s="5"/>
      <c r="D162" s="5"/>
      <c r="E162" s="5"/>
      <c r="F162" s="1"/>
      <c r="G162" s="1"/>
      <c r="H162" s="1"/>
      <c r="I162" s="1"/>
      <c r="J162" s="1"/>
      <c r="K162" s="1"/>
    </row>
    <row r="163" spans="1:11">
      <c r="A163" s="1"/>
      <c r="B163" s="5"/>
      <c r="C163" s="5"/>
      <c r="D163" s="5"/>
      <c r="E163" s="5"/>
      <c r="F163" s="1"/>
      <c r="G163" s="1"/>
      <c r="H163" s="1"/>
      <c r="I163" s="1"/>
      <c r="J163" s="1"/>
      <c r="K163" s="1"/>
    </row>
    <row r="164" spans="1:11">
      <c r="A164" s="1"/>
      <c r="B164" s="5"/>
      <c r="C164" s="5"/>
      <c r="D164" s="5"/>
      <c r="E164" s="5"/>
      <c r="F164" s="1"/>
      <c r="G164" s="1"/>
      <c r="H164" s="1"/>
      <c r="I164" s="1"/>
      <c r="J164" s="1"/>
      <c r="K164" s="1"/>
    </row>
    <row r="165" spans="1:11">
      <c r="A165" s="1"/>
      <c r="B165" s="5"/>
      <c r="C165" s="5"/>
      <c r="D165" s="5"/>
      <c r="E165" s="5"/>
      <c r="F165" s="1"/>
      <c r="G165" s="1"/>
      <c r="H165" s="1"/>
      <c r="I165" s="1"/>
      <c r="J165" s="1"/>
      <c r="K165" s="1"/>
    </row>
    <row r="166" spans="1:11">
      <c r="A166" s="1"/>
      <c r="B166" s="5"/>
      <c r="C166" s="5"/>
      <c r="D166" s="5"/>
      <c r="E166" s="5"/>
      <c r="F166" s="1"/>
      <c r="G166" s="1"/>
      <c r="H166" s="1"/>
      <c r="I166" s="1"/>
      <c r="J166" s="1"/>
      <c r="K166" s="1"/>
    </row>
    <row r="167" spans="1:11">
      <c r="A167" s="1"/>
      <c r="B167" s="5"/>
      <c r="C167" s="5"/>
      <c r="D167" s="5"/>
      <c r="E167" s="5"/>
      <c r="F167" s="1"/>
      <c r="G167" s="1"/>
      <c r="H167" s="1"/>
      <c r="I167" s="1"/>
      <c r="J167" s="1"/>
      <c r="K167" s="1"/>
    </row>
    <row r="168" spans="1:11">
      <c r="A168" s="1"/>
      <c r="B168" s="5"/>
      <c r="C168" s="5"/>
      <c r="D168" s="5"/>
      <c r="E168" s="5"/>
      <c r="F168" s="1"/>
      <c r="G168" s="1"/>
      <c r="H168" s="1"/>
      <c r="I168" s="1"/>
      <c r="J168" s="1"/>
      <c r="K168" s="1"/>
    </row>
    <row r="169" spans="1:11">
      <c r="A169" s="1"/>
      <c r="B169" s="5"/>
      <c r="C169" s="5"/>
      <c r="D169" s="5"/>
      <c r="E169" s="5"/>
      <c r="F169" s="1"/>
      <c r="G169" s="1"/>
      <c r="H169" s="1"/>
      <c r="I169" s="1"/>
      <c r="J169" s="1"/>
      <c r="K169" s="1"/>
    </row>
    <row r="170" spans="1:11">
      <c r="A170" s="1"/>
      <c r="B170" s="5"/>
      <c r="C170" s="5"/>
      <c r="D170" s="5"/>
      <c r="E170" s="5"/>
      <c r="F170" s="1"/>
      <c r="G170" s="1"/>
      <c r="H170" s="1"/>
      <c r="I170" s="1"/>
      <c r="J170" s="1"/>
      <c r="K170" s="1"/>
    </row>
    <row r="171" spans="1:11">
      <c r="A171" s="1"/>
      <c r="B171" s="5"/>
      <c r="C171" s="5"/>
      <c r="D171" s="5"/>
      <c r="E171" s="5"/>
      <c r="F171" s="1"/>
      <c r="G171" s="1"/>
      <c r="H171" s="1"/>
      <c r="I171" s="1"/>
      <c r="J171" s="1"/>
      <c r="K171" s="1"/>
    </row>
    <row r="172" spans="1:11">
      <c r="A172" s="1"/>
      <c r="B172" s="5"/>
      <c r="C172" s="5"/>
      <c r="D172" s="5"/>
      <c r="E172" s="5"/>
      <c r="F172" s="1"/>
      <c r="G172" s="1"/>
      <c r="H172" s="1"/>
      <c r="I172" s="1"/>
      <c r="J172" s="1"/>
      <c r="K172" s="1"/>
    </row>
    <row r="173" spans="1:11">
      <c r="A173" s="1"/>
      <c r="B173" s="5"/>
      <c r="C173" s="5"/>
      <c r="D173" s="5"/>
      <c r="E173" s="5"/>
      <c r="F173" s="1"/>
      <c r="G173" s="1"/>
      <c r="H173" s="1"/>
      <c r="I173" s="1"/>
      <c r="J173" s="1"/>
      <c r="K173" s="1"/>
    </row>
    <row r="174" spans="1:11">
      <c r="A174" s="1"/>
      <c r="B174" s="5"/>
      <c r="C174" s="5"/>
      <c r="D174" s="5"/>
      <c r="E174" s="5"/>
      <c r="F174" s="1"/>
      <c r="G174" s="1"/>
      <c r="H174" s="1"/>
      <c r="I174" s="1"/>
      <c r="J174" s="1"/>
      <c r="K174" s="1"/>
    </row>
    <row r="175" spans="1:11">
      <c r="A175" s="1"/>
      <c r="B175" s="5"/>
      <c r="C175" s="5"/>
      <c r="D175" s="5"/>
      <c r="E175" s="5"/>
      <c r="F175" s="1"/>
      <c r="G175" s="1"/>
      <c r="H175" s="1"/>
      <c r="I175" s="1"/>
      <c r="J175" s="1"/>
      <c r="K175" s="1"/>
    </row>
    <row r="176" spans="1:11">
      <c r="A176" s="1"/>
      <c r="B176" s="5"/>
      <c r="C176" s="5"/>
      <c r="D176" s="5"/>
      <c r="E176" s="5"/>
      <c r="F176" s="1"/>
      <c r="G176" s="1"/>
      <c r="H176" s="1"/>
      <c r="I176" s="1"/>
      <c r="J176" s="1"/>
      <c r="K176" s="1"/>
    </row>
    <row r="177" spans="1:11">
      <c r="A177" s="1"/>
      <c r="B177" s="5"/>
      <c r="C177" s="5"/>
      <c r="D177" s="5"/>
      <c r="E177" s="5"/>
      <c r="F177" s="1"/>
      <c r="G177" s="1"/>
      <c r="H177" s="1"/>
      <c r="I177" s="1"/>
      <c r="J177" s="1"/>
      <c r="K177" s="1"/>
    </row>
    <row r="178" spans="1:11">
      <c r="A178" s="1"/>
      <c r="B178" s="5"/>
      <c r="C178" s="5"/>
      <c r="D178" s="5"/>
      <c r="E178" s="5"/>
      <c r="F178" s="1"/>
      <c r="G178" s="1"/>
      <c r="H178" s="1"/>
      <c r="I178" s="1"/>
      <c r="J178" s="1"/>
      <c r="K178" s="1"/>
    </row>
    <row r="179" spans="1:11">
      <c r="A179" s="1"/>
      <c r="B179" s="5"/>
      <c r="C179" s="5"/>
      <c r="D179" s="5"/>
      <c r="E179" s="5"/>
      <c r="F179" s="1"/>
      <c r="G179" s="1"/>
      <c r="H179" s="1"/>
      <c r="I179" s="1"/>
      <c r="J179" s="1"/>
      <c r="K179" s="1"/>
    </row>
    <row r="180" spans="1:11">
      <c r="A180" s="1"/>
      <c r="B180" s="5"/>
      <c r="C180" s="5"/>
      <c r="D180" s="5"/>
      <c r="E180" s="5"/>
      <c r="F180" s="1"/>
      <c r="G180" s="1"/>
      <c r="H180" s="1"/>
      <c r="I180" s="1"/>
      <c r="J180" s="1"/>
      <c r="K180" s="1"/>
    </row>
    <row r="181" spans="1:11">
      <c r="A181" s="1"/>
      <c r="B181" s="5"/>
      <c r="C181" s="5"/>
      <c r="D181" s="5"/>
      <c r="E181" s="5"/>
      <c r="F181" s="1"/>
      <c r="G181" s="1"/>
      <c r="H181" s="1"/>
      <c r="I181" s="1"/>
      <c r="J181" s="1"/>
      <c r="K181" s="1"/>
    </row>
    <row r="182" spans="1:11">
      <c r="A182" s="1"/>
      <c r="B182" s="5"/>
      <c r="C182" s="5"/>
      <c r="D182" s="5"/>
      <c r="E182" s="5"/>
      <c r="F182" s="1"/>
      <c r="G182" s="1"/>
      <c r="H182" s="1"/>
      <c r="I182" s="1"/>
      <c r="J182" s="1"/>
      <c r="K182" s="1"/>
    </row>
    <row r="183" spans="1:11">
      <c r="A183" s="1"/>
      <c r="B183" s="5"/>
      <c r="C183" s="5"/>
      <c r="D183" s="5"/>
      <c r="E183" s="5"/>
      <c r="F183" s="1"/>
      <c r="G183" s="1"/>
      <c r="H183" s="1"/>
      <c r="I183" s="1"/>
      <c r="J183" s="1"/>
      <c r="K183" s="1"/>
    </row>
    <row r="184" spans="1:11">
      <c r="A184" s="1"/>
      <c r="B184" s="5"/>
      <c r="C184" s="5"/>
      <c r="D184" s="5"/>
      <c r="E184" s="5"/>
      <c r="F184" s="1"/>
      <c r="G184" s="1"/>
      <c r="H184" s="1"/>
      <c r="I184" s="1"/>
      <c r="J184" s="1"/>
      <c r="K184" s="1"/>
    </row>
    <row r="185" spans="1:11">
      <c r="A185" s="1"/>
      <c r="B185" s="5"/>
      <c r="C185" s="5"/>
      <c r="D185" s="5"/>
      <c r="E185" s="5"/>
      <c r="F185" s="1"/>
      <c r="G185" s="1"/>
      <c r="H185" s="1"/>
      <c r="I185" s="1"/>
      <c r="J185" s="1"/>
      <c r="K185" s="1"/>
    </row>
    <row r="186" spans="1:11">
      <c r="A186" s="1"/>
      <c r="B186" s="5"/>
      <c r="C186" s="5"/>
      <c r="D186" s="5"/>
      <c r="E186" s="5"/>
      <c r="F186" s="1"/>
      <c r="G186" s="1"/>
      <c r="H186" s="1"/>
      <c r="I186" s="1"/>
      <c r="J186" s="1"/>
      <c r="K186" s="1"/>
    </row>
    <row r="187" spans="1:11">
      <c r="A187" s="1"/>
      <c r="B187" s="5"/>
      <c r="C187" s="5"/>
      <c r="D187" s="5"/>
      <c r="E187" s="5"/>
      <c r="F187" s="1"/>
      <c r="G187" s="1"/>
      <c r="H187" s="1"/>
      <c r="I187" s="1"/>
      <c r="J187" s="1"/>
      <c r="K187" s="1"/>
    </row>
    <row r="188" spans="1:11">
      <c r="A188" s="1"/>
      <c r="B188" s="5"/>
      <c r="C188" s="5"/>
      <c r="D188" s="5"/>
      <c r="E188" s="5"/>
      <c r="F188" s="1"/>
      <c r="G188" s="1"/>
      <c r="H188" s="1"/>
      <c r="I188" s="1"/>
      <c r="J188" s="1"/>
      <c r="K188" s="1"/>
    </row>
    <row r="189" spans="1:11">
      <c r="A189" s="1"/>
      <c r="B189" s="5"/>
      <c r="C189" s="5"/>
      <c r="D189" s="5"/>
      <c r="E189" s="5"/>
      <c r="F189" s="1"/>
      <c r="G189" s="1"/>
      <c r="H189" s="1"/>
      <c r="I189" s="1"/>
      <c r="J189" s="1"/>
      <c r="K189" s="1"/>
    </row>
    <row r="190" spans="1:11">
      <c r="A190" s="1"/>
      <c r="B190" s="5"/>
      <c r="C190" s="5"/>
      <c r="D190" s="5"/>
      <c r="E190" s="5"/>
      <c r="F190" s="1"/>
      <c r="G190" s="1"/>
      <c r="H190" s="1"/>
      <c r="I190" s="1"/>
      <c r="J190" s="1"/>
      <c r="K190" s="1"/>
    </row>
    <row r="191" spans="1:11">
      <c r="A191" s="1"/>
      <c r="B191" s="5"/>
      <c r="C191" s="5"/>
      <c r="D191" s="5"/>
      <c r="E191" s="5"/>
      <c r="F191" s="1"/>
      <c r="G191" s="1"/>
      <c r="H191" s="1"/>
      <c r="I191" s="1"/>
      <c r="J191" s="1"/>
      <c r="K191" s="1"/>
    </row>
    <row r="192" spans="1:11">
      <c r="A192" s="1"/>
      <c r="B192" s="5"/>
      <c r="C192" s="5"/>
      <c r="D192" s="5"/>
      <c r="E192" s="5"/>
      <c r="F192" s="1"/>
      <c r="G192" s="1"/>
      <c r="H192" s="1"/>
      <c r="I192" s="1"/>
      <c r="J192" s="1"/>
      <c r="K192" s="1"/>
    </row>
    <row r="193" spans="1:11">
      <c r="A193" s="1"/>
      <c r="B193" s="5"/>
      <c r="C193" s="5"/>
      <c r="D193" s="5"/>
      <c r="E193" s="5"/>
      <c r="F193" s="1"/>
      <c r="G193" s="1"/>
      <c r="H193" s="1"/>
      <c r="I193" s="1"/>
      <c r="J193" s="1"/>
      <c r="K193" s="1"/>
    </row>
    <row r="194" spans="1:11">
      <c r="A194" s="1"/>
      <c r="B194" s="5"/>
      <c r="C194" s="5"/>
      <c r="D194" s="5"/>
      <c r="E194" s="5"/>
      <c r="F194" s="1"/>
      <c r="G194" s="1"/>
      <c r="H194" s="1"/>
      <c r="I194" s="1"/>
      <c r="J194" s="1"/>
      <c r="K194" s="1"/>
    </row>
    <row r="195" spans="1:11">
      <c r="A195" s="1"/>
      <c r="B195" s="5"/>
      <c r="C195" s="5"/>
      <c r="D195" s="5"/>
      <c r="E195" s="5"/>
      <c r="F195" s="1"/>
      <c r="G195" s="1"/>
      <c r="H195" s="1"/>
      <c r="I195" s="1"/>
      <c r="J195" s="1"/>
      <c r="K195" s="1"/>
    </row>
    <row r="196" spans="1:11">
      <c r="A196" s="1"/>
      <c r="B196" s="5"/>
      <c r="C196" s="5"/>
      <c r="D196" s="5"/>
      <c r="E196" s="5"/>
      <c r="F196" s="1"/>
      <c r="G196" s="1"/>
      <c r="H196" s="1"/>
      <c r="I196" s="1"/>
      <c r="J196" s="1"/>
      <c r="K196" s="1"/>
    </row>
    <row r="197" spans="1:11">
      <c r="A197" s="1"/>
      <c r="B197" s="5"/>
      <c r="C197" s="5"/>
      <c r="D197" s="5"/>
      <c r="E197" s="5"/>
      <c r="F197" s="1"/>
      <c r="G197" s="1"/>
      <c r="H197" s="1"/>
      <c r="I197" s="1"/>
      <c r="J197" s="1"/>
      <c r="K197" s="1"/>
    </row>
    <row r="198" spans="1:11">
      <c r="A198" s="1"/>
      <c r="B198" s="5"/>
      <c r="C198" s="5"/>
      <c r="D198" s="5"/>
      <c r="E198" s="5"/>
      <c r="F198" s="1"/>
      <c r="G198" s="1"/>
      <c r="H198" s="1"/>
      <c r="I198" s="1"/>
      <c r="J198" s="1"/>
      <c r="K198" s="1"/>
    </row>
    <row r="199" spans="1:11">
      <c r="A199" s="1"/>
      <c r="B199" s="5"/>
      <c r="C199" s="5"/>
      <c r="D199" s="5"/>
      <c r="E199" s="5"/>
      <c r="F199" s="1"/>
      <c r="G199" s="1"/>
      <c r="H199" s="1"/>
      <c r="I199" s="1"/>
      <c r="J199" s="1"/>
      <c r="K199" s="1"/>
    </row>
    <row r="200" spans="1:11">
      <c r="A200" s="1"/>
      <c r="B200" s="5"/>
      <c r="C200" s="5"/>
      <c r="D200" s="5"/>
      <c r="E200" s="5"/>
      <c r="F200" s="1"/>
      <c r="G200" s="1"/>
      <c r="H200" s="1"/>
      <c r="I200" s="1"/>
      <c r="J200" s="1"/>
      <c r="K200" s="1"/>
    </row>
    <row r="201" spans="1:11">
      <c r="A201" s="1"/>
      <c r="B201" s="5"/>
      <c r="C201" s="5"/>
      <c r="D201" s="5"/>
      <c r="E201" s="5"/>
      <c r="F201" s="1"/>
      <c r="G201" s="1"/>
      <c r="H201" s="1"/>
      <c r="I201" s="1"/>
      <c r="J201" s="1"/>
      <c r="K201" s="1"/>
    </row>
    <row r="202" spans="1:11">
      <c r="A202" s="1"/>
      <c r="B202" s="5"/>
      <c r="C202" s="5"/>
      <c r="D202" s="5"/>
      <c r="E202" s="5"/>
      <c r="F202" s="1"/>
      <c r="G202" s="1"/>
      <c r="H202" s="1"/>
      <c r="I202" s="1"/>
      <c r="J202" s="1"/>
      <c r="K202" s="1"/>
    </row>
    <row r="203" spans="1:11">
      <c r="A203" s="1"/>
      <c r="B203" s="5"/>
      <c r="C203" s="5"/>
      <c r="D203" s="5"/>
      <c r="E203" s="5"/>
      <c r="F203" s="1"/>
      <c r="G203" s="1"/>
      <c r="H203" s="1"/>
      <c r="I203" s="1"/>
      <c r="J203" s="1"/>
      <c r="K203" s="1"/>
    </row>
    <row r="204" spans="1:11">
      <c r="B204" s="5"/>
      <c r="C204" s="5"/>
      <c r="D204" s="5"/>
      <c r="E204" s="5"/>
      <c r="F204" s="1"/>
      <c r="G204" s="1"/>
      <c r="H204" s="1"/>
      <c r="I204" s="1"/>
      <c r="J204" s="1"/>
      <c r="K204" s="1"/>
    </row>
    <row r="205" spans="1:11">
      <c r="B205" s="5"/>
      <c r="C205" s="5"/>
      <c r="D205" s="5"/>
      <c r="E205" s="5"/>
      <c r="F205" s="1"/>
      <c r="G205" s="1"/>
      <c r="H205" s="1"/>
      <c r="I205" s="1"/>
      <c r="J205" s="1"/>
      <c r="K205" s="1"/>
    </row>
    <row r="206" spans="1:11">
      <c r="B206" s="5"/>
      <c r="C206" s="5"/>
      <c r="D206" s="5"/>
      <c r="E206" s="5"/>
      <c r="F206" s="1"/>
      <c r="G206" s="1"/>
      <c r="H206" s="1"/>
      <c r="I206" s="1"/>
      <c r="J206" s="1"/>
      <c r="K206" s="1"/>
    </row>
    <row r="207" spans="1:11">
      <c r="B207" s="5"/>
      <c r="C207" s="5"/>
      <c r="D207" s="5"/>
      <c r="E207" s="5"/>
      <c r="F207" s="1"/>
      <c r="G207" s="1"/>
      <c r="H207" s="1"/>
      <c r="I207" s="1"/>
      <c r="J207" s="1"/>
      <c r="K207" s="1"/>
    </row>
    <row r="208" spans="1:11">
      <c r="B208" s="5"/>
      <c r="C208" s="5"/>
      <c r="D208" s="5"/>
      <c r="E208" s="5"/>
      <c r="F208" s="1"/>
      <c r="G208" s="1"/>
      <c r="H208" s="1"/>
      <c r="I208" s="1"/>
      <c r="J208" s="1"/>
      <c r="K208" s="1"/>
    </row>
    <row r="209" spans="2:11">
      <c r="B209" s="5"/>
      <c r="C209" s="5"/>
      <c r="D209" s="5"/>
      <c r="E209" s="5"/>
      <c r="F209" s="1"/>
      <c r="G209" s="1"/>
      <c r="H209" s="1"/>
      <c r="I209" s="1"/>
      <c r="J209" s="1"/>
      <c r="K209" s="1"/>
    </row>
    <row r="210" spans="2:11">
      <c r="B210" s="5"/>
      <c r="C210" s="5"/>
      <c r="D210" s="5"/>
      <c r="E210" s="5"/>
      <c r="F210" s="1"/>
      <c r="G210" s="1"/>
      <c r="H210" s="1"/>
      <c r="I210" s="1"/>
      <c r="J210" s="1"/>
      <c r="K210" s="1"/>
    </row>
    <row r="211" spans="2:11">
      <c r="B211" s="5"/>
      <c r="C211" s="5"/>
      <c r="D211" s="5"/>
      <c r="E211" s="5"/>
      <c r="F211" s="1"/>
      <c r="G211" s="1"/>
      <c r="H211" s="1"/>
      <c r="I211" s="1"/>
      <c r="J211" s="1"/>
      <c r="K211" s="1"/>
    </row>
    <row r="212" spans="2:11">
      <c r="B212" s="5"/>
      <c r="C212" s="5"/>
      <c r="D212" s="5"/>
      <c r="E212" s="5"/>
      <c r="F212" s="1"/>
      <c r="G212" s="1"/>
      <c r="H212" s="1"/>
      <c r="I212" s="1"/>
      <c r="J212" s="1"/>
      <c r="K212" s="1"/>
    </row>
    <row r="213" spans="2:11">
      <c r="B213" s="5"/>
      <c r="C213" s="5"/>
      <c r="D213" s="5"/>
      <c r="E213" s="5"/>
      <c r="F213" s="1"/>
      <c r="G213" s="1"/>
      <c r="H213" s="1"/>
      <c r="I213" s="1"/>
      <c r="J213" s="1"/>
      <c r="K213" s="1"/>
    </row>
    <row r="214" spans="2:11">
      <c r="B214" s="5"/>
      <c r="C214" s="5"/>
      <c r="D214" s="5"/>
      <c r="E214" s="5"/>
      <c r="F214" s="1"/>
      <c r="G214" s="1"/>
      <c r="H214" s="1"/>
      <c r="I214" s="1"/>
      <c r="J214" s="1"/>
      <c r="K214" s="1"/>
    </row>
    <row r="215" spans="2:11">
      <c r="B215" s="5"/>
      <c r="C215" s="5"/>
      <c r="D215" s="5"/>
      <c r="E215" s="5"/>
      <c r="F215" s="1"/>
      <c r="G215" s="1"/>
      <c r="H215" s="1"/>
      <c r="I215" s="1"/>
      <c r="J215" s="1"/>
      <c r="K215" s="1"/>
    </row>
    <row r="216" spans="2:11">
      <c r="B216" s="5"/>
      <c r="C216" s="5"/>
      <c r="D216" s="5"/>
      <c r="E216" s="5"/>
      <c r="F216" s="1"/>
      <c r="G216" s="1"/>
      <c r="H216" s="1"/>
      <c r="I216" s="1"/>
      <c r="J216" s="1"/>
      <c r="K216" s="1"/>
    </row>
    <row r="217" spans="2:11">
      <c r="B217" s="5"/>
      <c r="C217" s="5"/>
      <c r="D217" s="5"/>
      <c r="E217" s="5"/>
      <c r="F217" s="1"/>
      <c r="G217" s="1"/>
      <c r="H217" s="1"/>
      <c r="I217" s="1"/>
      <c r="J217" s="1"/>
      <c r="K217" s="1"/>
    </row>
    <row r="218" spans="2:11">
      <c r="B218" s="5"/>
      <c r="C218" s="5"/>
      <c r="D218" s="5"/>
      <c r="E218" s="5"/>
      <c r="F218" s="1"/>
      <c r="G218" s="1"/>
      <c r="H218" s="1"/>
      <c r="I218" s="1"/>
      <c r="J218" s="1"/>
      <c r="K218" s="1"/>
    </row>
    <row r="219" spans="2:11">
      <c r="B219" s="5"/>
      <c r="C219" s="5"/>
      <c r="D219" s="5"/>
      <c r="E219" s="5"/>
      <c r="F219" s="1"/>
      <c r="G219" s="1"/>
      <c r="H219" s="1"/>
      <c r="I219" s="1"/>
      <c r="J219" s="1"/>
      <c r="K219" s="1"/>
    </row>
    <row r="220" spans="2:11">
      <c r="B220" s="5"/>
      <c r="C220" s="5"/>
      <c r="D220" s="5"/>
      <c r="E220" s="5"/>
      <c r="F220" s="1"/>
      <c r="G220" s="1"/>
      <c r="H220" s="1"/>
      <c r="I220" s="1"/>
      <c r="J220" s="1"/>
      <c r="K220" s="1"/>
    </row>
    <row r="221" spans="2:11">
      <c r="B221" s="5"/>
      <c r="C221" s="5"/>
      <c r="D221" s="5"/>
      <c r="E221" s="5"/>
      <c r="F221" s="1"/>
      <c r="G221" s="1"/>
      <c r="H221" s="1"/>
      <c r="I221" s="1"/>
      <c r="J221" s="1"/>
      <c r="K221" s="1"/>
    </row>
    <row r="222" spans="2:11">
      <c r="B222" s="5"/>
      <c r="C222" s="5"/>
      <c r="D222" s="5"/>
      <c r="E222" s="5"/>
      <c r="F222" s="1"/>
      <c r="G222" s="1"/>
      <c r="H222" s="1"/>
      <c r="I222" s="1"/>
      <c r="J222" s="1"/>
      <c r="K222" s="1"/>
    </row>
    <row r="223" spans="2:11">
      <c r="B223" s="5"/>
      <c r="C223" s="5"/>
      <c r="D223" s="5"/>
      <c r="E223" s="5"/>
      <c r="F223" s="1"/>
      <c r="G223" s="1"/>
      <c r="H223" s="1"/>
      <c r="I223" s="1"/>
      <c r="J223" s="1"/>
      <c r="K223" s="1"/>
    </row>
    <row r="224" spans="2:11">
      <c r="B224" s="5"/>
      <c r="C224" s="5"/>
      <c r="D224" s="5"/>
      <c r="E224" s="5"/>
      <c r="F224" s="1"/>
      <c r="G224" s="1"/>
      <c r="H224" s="1"/>
      <c r="I224" s="1"/>
      <c r="J224" s="1"/>
      <c r="K224" s="1"/>
    </row>
    <row r="225" spans="2:11">
      <c r="B225" s="5"/>
      <c r="C225" s="5"/>
      <c r="D225" s="5"/>
      <c r="E225" s="5"/>
      <c r="F225" s="1"/>
      <c r="G225" s="1"/>
      <c r="H225" s="1"/>
      <c r="I225" s="1"/>
      <c r="J225" s="1"/>
      <c r="K225" s="1"/>
    </row>
    <row r="226" spans="2:11">
      <c r="B226" s="5"/>
      <c r="C226" s="5"/>
      <c r="D226" s="5"/>
      <c r="E226" s="5"/>
      <c r="F226" s="1"/>
      <c r="G226" s="1"/>
      <c r="H226" s="1"/>
      <c r="I226" s="1"/>
      <c r="J226" s="1"/>
      <c r="K226" s="1"/>
    </row>
    <row r="227" spans="2:11">
      <c r="B227" s="5"/>
      <c r="C227" s="5"/>
      <c r="D227" s="5"/>
      <c r="E227" s="5"/>
      <c r="F227" s="1"/>
      <c r="G227" s="1"/>
      <c r="H227" s="1"/>
      <c r="I227" s="1"/>
      <c r="J227" s="1"/>
      <c r="K227" s="1"/>
    </row>
    <row r="228" spans="2:11">
      <c r="B228" s="5"/>
      <c r="C228" s="5"/>
      <c r="D228" s="5"/>
      <c r="E228" s="5"/>
      <c r="F228" s="1"/>
      <c r="G228" s="1"/>
      <c r="H228" s="1"/>
      <c r="I228" s="1"/>
      <c r="J228" s="1"/>
      <c r="K228" s="1"/>
    </row>
    <row r="229" spans="2:11">
      <c r="B229" s="5"/>
      <c r="C229" s="5"/>
      <c r="D229" s="5"/>
      <c r="E229" s="5"/>
      <c r="F229" s="1"/>
      <c r="G229" s="1"/>
      <c r="H229" s="1"/>
      <c r="I229" s="1"/>
      <c r="J229" s="1"/>
      <c r="K229" s="1"/>
    </row>
    <row r="230" spans="2:11">
      <c r="B230" s="5"/>
      <c r="C230" s="5"/>
      <c r="D230" s="5"/>
      <c r="E230" s="5"/>
      <c r="F230" s="1"/>
      <c r="G230" s="1"/>
      <c r="H230" s="1"/>
      <c r="I230" s="1"/>
      <c r="J230" s="1"/>
      <c r="K230" s="1"/>
    </row>
    <row r="231" spans="2:11">
      <c r="B231" s="5"/>
      <c r="C231" s="5"/>
      <c r="D231" s="5"/>
      <c r="E231" s="5"/>
      <c r="F231" s="1"/>
      <c r="G231" s="1"/>
      <c r="H231" s="1"/>
      <c r="I231" s="1"/>
      <c r="J231" s="1"/>
      <c r="K231" s="1"/>
    </row>
    <row r="232" spans="2:11">
      <c r="B232" s="5"/>
      <c r="C232" s="5"/>
      <c r="D232" s="5"/>
      <c r="E232" s="5"/>
      <c r="F232" s="1"/>
      <c r="G232" s="1"/>
      <c r="H232" s="1"/>
      <c r="I232" s="1"/>
      <c r="J232" s="1"/>
      <c r="K232" s="1"/>
    </row>
    <row r="233" spans="2:11">
      <c r="B233" s="5"/>
      <c r="C233" s="5"/>
      <c r="D233" s="5"/>
      <c r="E233" s="5"/>
      <c r="F233" s="1"/>
      <c r="G233" s="1"/>
      <c r="H233" s="1"/>
      <c r="I233" s="1"/>
      <c r="J233" s="1"/>
      <c r="K233" s="1"/>
    </row>
    <row r="234" spans="2:11">
      <c r="B234" s="5"/>
      <c r="C234" s="5"/>
      <c r="D234" s="5"/>
      <c r="E234" s="5"/>
      <c r="F234" s="1"/>
      <c r="G234" s="1"/>
      <c r="H234" s="1"/>
      <c r="I234" s="1"/>
      <c r="J234" s="1"/>
      <c r="K234" s="1"/>
    </row>
    <row r="235" spans="2:11">
      <c r="B235" s="5"/>
      <c r="C235" s="5"/>
      <c r="D235" s="5"/>
      <c r="E235" s="5"/>
      <c r="F235" s="1"/>
      <c r="G235" s="1"/>
      <c r="H235" s="1"/>
      <c r="I235" s="1"/>
      <c r="J235" s="1"/>
      <c r="K235" s="1"/>
    </row>
    <row r="236" spans="2:11">
      <c r="B236" s="5"/>
      <c r="C236" s="5"/>
      <c r="D236" s="5"/>
      <c r="E236" s="5"/>
      <c r="F236" s="1"/>
      <c r="G236" s="1"/>
      <c r="H236" s="1"/>
      <c r="I236" s="1"/>
      <c r="J236" s="1"/>
      <c r="K236" s="1"/>
    </row>
    <row r="237" spans="2:11">
      <c r="B237" s="5"/>
      <c r="C237" s="5"/>
      <c r="D237" s="5"/>
      <c r="E237" s="5"/>
      <c r="F237" s="1"/>
      <c r="G237" s="1"/>
      <c r="H237" s="1"/>
      <c r="I237" s="1"/>
      <c r="J237" s="1"/>
      <c r="K237" s="1"/>
    </row>
    <row r="238" spans="2:11">
      <c r="B238" s="5"/>
      <c r="C238" s="5"/>
      <c r="D238" s="5"/>
      <c r="E238" s="5"/>
      <c r="F238" s="1"/>
      <c r="G238" s="1"/>
      <c r="H238" s="1"/>
      <c r="I238" s="1"/>
      <c r="J238" s="1"/>
      <c r="K238" s="1"/>
    </row>
    <row r="239" spans="2:11">
      <c r="B239" s="5"/>
      <c r="C239" s="5"/>
      <c r="D239" s="5"/>
      <c r="E239" s="5"/>
      <c r="F239" s="1"/>
      <c r="G239" s="1"/>
      <c r="H239" s="1"/>
      <c r="I239" s="1"/>
      <c r="J239" s="1"/>
      <c r="K239" s="1"/>
    </row>
    <row r="240" spans="2:11">
      <c r="B240" s="5"/>
      <c r="C240" s="5"/>
      <c r="D240" s="5"/>
      <c r="E240" s="5"/>
      <c r="F240" s="1"/>
      <c r="G240" s="1"/>
      <c r="H240" s="1"/>
      <c r="I240" s="1"/>
      <c r="J240" s="1"/>
      <c r="K240" s="1"/>
    </row>
    <row r="241" spans="2:11">
      <c r="B241" s="5"/>
      <c r="C241" s="5"/>
      <c r="D241" s="5"/>
      <c r="E241" s="5"/>
      <c r="F241" s="1"/>
      <c r="G241" s="1"/>
      <c r="H241" s="1"/>
      <c r="I241" s="1"/>
      <c r="J241" s="1"/>
      <c r="K241" s="1"/>
    </row>
    <row r="242" spans="2:11">
      <c r="B242" s="5"/>
      <c r="C242" s="5"/>
      <c r="D242" s="5"/>
      <c r="E242" s="5"/>
      <c r="F242" s="1"/>
      <c r="G242" s="1"/>
      <c r="H242" s="1"/>
      <c r="I242" s="1"/>
      <c r="J242" s="1"/>
      <c r="K242" s="1"/>
    </row>
    <row r="243" spans="2:11">
      <c r="B243" s="5"/>
      <c r="C243" s="5"/>
      <c r="D243" s="5"/>
      <c r="E243" s="5"/>
      <c r="F243" s="1"/>
      <c r="G243" s="1"/>
      <c r="H243" s="1"/>
      <c r="I243" s="1"/>
      <c r="J243" s="1"/>
      <c r="K243" s="1"/>
    </row>
    <row r="244" spans="2:11">
      <c r="B244" s="5"/>
      <c r="C244" s="5"/>
      <c r="D244" s="5"/>
      <c r="E244" s="5"/>
      <c r="F244" s="1"/>
      <c r="G244" s="1"/>
      <c r="H244" s="1"/>
      <c r="I244" s="1"/>
      <c r="J244" s="1"/>
      <c r="K244" s="1"/>
    </row>
    <row r="245" spans="2:11">
      <c r="B245" s="5"/>
      <c r="C245" s="5"/>
      <c r="D245" s="5"/>
      <c r="E245" s="5"/>
      <c r="F245" s="1"/>
      <c r="G245" s="1"/>
      <c r="H245" s="1"/>
      <c r="I245" s="1"/>
      <c r="J245" s="1"/>
      <c r="K245" s="1"/>
    </row>
    <row r="246" spans="2:11">
      <c r="B246" s="5"/>
      <c r="C246" s="5"/>
      <c r="D246" s="5"/>
      <c r="E246" s="5"/>
      <c r="F246" s="1"/>
      <c r="G246" s="1"/>
      <c r="H246" s="1"/>
      <c r="I246" s="1"/>
      <c r="J246" s="1"/>
      <c r="K246" s="1"/>
    </row>
    <row r="247" spans="2:11">
      <c r="B247" s="5"/>
      <c r="C247" s="5"/>
      <c r="D247" s="5"/>
      <c r="E247" s="5"/>
      <c r="F247" s="1"/>
      <c r="G247" s="1"/>
      <c r="H247" s="1"/>
      <c r="I247" s="1"/>
      <c r="J247" s="1"/>
      <c r="K247" s="1"/>
    </row>
    <row r="248" spans="2:11">
      <c r="B248" s="5"/>
      <c r="C248" s="5"/>
      <c r="D248" s="5"/>
      <c r="E248" s="5"/>
      <c r="F248" s="1"/>
      <c r="G248" s="1"/>
      <c r="H248" s="1"/>
      <c r="I248" s="1"/>
      <c r="J248" s="1"/>
      <c r="K248" s="1"/>
    </row>
    <row r="249" spans="2:11">
      <c r="B249" s="5"/>
      <c r="C249" s="5"/>
      <c r="D249" s="5"/>
      <c r="E249" s="5"/>
      <c r="F249" s="1"/>
      <c r="G249" s="1"/>
      <c r="H249" s="1"/>
      <c r="I249" s="1"/>
      <c r="J249" s="1"/>
      <c r="K249" s="1"/>
    </row>
    <row r="250" spans="2:11">
      <c r="B250" s="5"/>
      <c r="C250" s="5"/>
      <c r="D250" s="5"/>
      <c r="E250" s="5"/>
      <c r="F250" s="1"/>
      <c r="G250" s="1"/>
      <c r="H250" s="1"/>
      <c r="I250" s="1"/>
      <c r="J250" s="1"/>
      <c r="K250" s="1"/>
    </row>
    <row r="251" spans="2:11">
      <c r="B251" s="5"/>
      <c r="C251" s="5"/>
      <c r="D251" s="5"/>
      <c r="E251" s="5"/>
      <c r="F251" s="1"/>
      <c r="G251" s="1"/>
      <c r="H251" s="1"/>
      <c r="I251" s="1"/>
      <c r="J251" s="1"/>
      <c r="K251" s="1"/>
    </row>
    <row r="252" spans="2:11">
      <c r="B252" s="5"/>
      <c r="C252" s="5"/>
      <c r="D252" s="5"/>
      <c r="E252" s="5"/>
      <c r="F252" s="1"/>
      <c r="G252" s="1"/>
      <c r="H252" s="1"/>
      <c r="I252" s="1"/>
      <c r="J252" s="1"/>
      <c r="K252" s="1"/>
    </row>
    <row r="253" spans="2:11">
      <c r="B253" s="5"/>
      <c r="C253" s="5"/>
      <c r="D253" s="5"/>
      <c r="E253" s="5"/>
      <c r="F253" s="1"/>
      <c r="G253" s="1"/>
      <c r="H253" s="1"/>
      <c r="I253" s="1"/>
      <c r="J253" s="1"/>
      <c r="K253" s="1"/>
    </row>
    <row r="254" spans="2:11">
      <c r="B254" s="5"/>
      <c r="C254" s="5"/>
      <c r="D254" s="5"/>
      <c r="E254" s="5"/>
      <c r="F254" s="1"/>
      <c r="G254" s="1"/>
      <c r="H254" s="1"/>
      <c r="I254" s="1"/>
      <c r="J254" s="1"/>
      <c r="K254" s="1"/>
    </row>
    <row r="255" spans="2:11">
      <c r="B255" s="5"/>
      <c r="C255" s="5"/>
      <c r="D255" s="5"/>
      <c r="E255" s="5"/>
      <c r="F255" s="1"/>
      <c r="G255" s="1"/>
      <c r="H255" s="1"/>
      <c r="I255" s="1"/>
      <c r="J255" s="1"/>
      <c r="K255" s="1"/>
    </row>
  </sheetData>
  <mergeCells count="30">
    <mergeCell ref="A1:R1"/>
    <mergeCell ref="A2:R2"/>
    <mergeCell ref="A3:R3"/>
    <mergeCell ref="L8:M8"/>
    <mergeCell ref="B8:C8"/>
    <mergeCell ref="N8:O8"/>
    <mergeCell ref="P8:R8"/>
    <mergeCell ref="A5:R5"/>
    <mergeCell ref="A6:B6"/>
    <mergeCell ref="B35:C35"/>
    <mergeCell ref="D8:E8"/>
    <mergeCell ref="D35:E35"/>
    <mergeCell ref="H8:I8"/>
    <mergeCell ref="F35:G35"/>
    <mergeCell ref="H35:I35"/>
    <mergeCell ref="L35:M35"/>
    <mergeCell ref="N35:O35"/>
    <mergeCell ref="P35:R35"/>
    <mergeCell ref="F8:G8"/>
    <mergeCell ref="J8:K8"/>
    <mergeCell ref="J35:K35"/>
    <mergeCell ref="N55:R55"/>
    <mergeCell ref="N56:R56"/>
    <mergeCell ref="N54:R54"/>
    <mergeCell ref="A55:B55"/>
    <mergeCell ref="A56:B56"/>
    <mergeCell ref="A54:B54"/>
    <mergeCell ref="F55:J55"/>
    <mergeCell ref="F56:J56"/>
    <mergeCell ref="F54:J54"/>
  </mergeCells>
  <phoneticPr fontId="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scale="50" orientation="landscape" r:id="rId1"/>
  <headerFooter alignWithMargins="0">
    <oddHeader>&amp;RModelo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Mod 6</vt:lpstr>
      <vt:lpstr>Mod 5</vt:lpstr>
      <vt:lpstr>Mod 4</vt:lpstr>
      <vt:lpstr>Mod 3</vt:lpstr>
      <vt:lpstr>Mod 2 compactado</vt:lpstr>
      <vt:lpstr>Mod 2</vt:lpstr>
      <vt:lpstr>Mod 1.1 </vt:lpstr>
      <vt:lpstr>Mod 1 compactado</vt:lpstr>
      <vt:lpstr>Mod 1</vt:lpstr>
      <vt:lpstr>AnexoMod1</vt:lpstr>
      <vt:lpstr>Plan2</vt:lpstr>
      <vt:lpstr>'Mod 4'!Area_de_impressao</vt:lpstr>
      <vt:lpstr>'Mod 5'!Area_de_impressao</vt:lpstr>
      <vt:lpstr>'Mod 6'!Area_de_impressao</vt:lpstr>
    </vt:vector>
  </TitlesOfParts>
  <Company>FUST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Denise</cp:lastModifiedBy>
  <cp:lastPrinted>2013-11-20T18:42:17Z</cp:lastPrinted>
  <dcterms:created xsi:type="dcterms:W3CDTF">2011-02-28T10:11:33Z</dcterms:created>
  <dcterms:modified xsi:type="dcterms:W3CDTF">2013-11-27T12:09:25Z</dcterms:modified>
</cp:coreProperties>
</file>